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60" windowWidth="16515" windowHeight="6210" tabRatio="761"/>
  </bookViews>
  <sheets>
    <sheet name="Devengado Acumulado al 31-12-12" sheetId="1" r:id="rId1"/>
    <sheet name="Otras Asignaciones " sheetId="2" r:id="rId2"/>
    <sheet name="Prog.Capacitacion Doc.Gratuita" sheetId="3" r:id="rId3"/>
    <sheet name="Prog.Cap.Gratuita en Medio Amb." sheetId="4" r:id="rId4"/>
    <sheet name="Prog.Cap.Doc.UU.NN." sheetId="5" r:id="rId5"/>
    <sheet name="Prog.Cap.No Docente" sheetId="6" r:id="rId6"/>
    <sheet name="Prog.Incentivos Inv." sheetId="7" r:id="rId7"/>
    <sheet name="PEID" sheetId="8" r:id="rId8"/>
    <sheet name="Acciones Comp.B.B." sheetId="9" r:id="rId9"/>
    <sheet name="Prog.Unificacion Cargos" sheetId="10" r:id="rId10"/>
    <sheet name="Otras Asig.FUNDAR" sheetId="11" r:id="rId11"/>
    <sheet name="TECNOPOLIS Mega Muestra" sheetId="12" r:id="rId12"/>
    <sheet name="Contrato-Programa" sheetId="13" r:id="rId13"/>
    <sheet name="PROMAGRO" sheetId="14" r:id="rId14"/>
    <sheet name="PROMVET" sheetId="15" r:id="rId15"/>
    <sheet name="RR.HH.Academicos" sheetId="16" r:id="rId16"/>
    <sheet name="PROMED" sheetId="17" r:id="rId17"/>
    <sheet name="PROMARQ" sheetId="18" r:id="rId18"/>
    <sheet name="PROUN" sheetId="19" r:id="rId19"/>
    <sheet name="PROSOC" sheetId="20" r:id="rId20"/>
    <sheet name="PROMEI II" sheetId="21" r:id="rId21"/>
    <sheet name="PROMOD" sheetId="22" r:id="rId22"/>
    <sheet name="PROMFyB" sheetId="23" r:id="rId23"/>
    <sheet name="DOCTORAR" sheetId="24" r:id="rId24"/>
    <sheet name="INTER-U" sheetId="25" r:id="rId25"/>
    <sheet name="Bienestar Univ." sheetId="26" r:id="rId26"/>
    <sheet name="PPUA" sheetId="27" r:id="rId27"/>
    <sheet name="PPUA-Ferias Int." sheetId="28" r:id="rId28"/>
    <sheet name="PPUA-Vinc.Tec." sheetId="29" r:id="rId29"/>
    <sheet name="PPUA-Fort.Redes" sheetId="30" r:id="rId30"/>
    <sheet name="COOP.INT." sheetId="31" r:id="rId31"/>
    <sheet name="C.I.-ARFITEC" sheetId="32" r:id="rId32"/>
    <sheet name="C.I.-Mov.Doc.PARIS" sheetId="33" r:id="rId33"/>
    <sheet name="C.I.-P.Binac.Arg-Alem" sheetId="34" r:id="rId34"/>
    <sheet name="C.I. - PPCP" sheetId="35" r:id="rId35"/>
    <sheet name="C.I.-Posgrados MERCOSUR" sheetId="36" r:id="rId36"/>
    <sheet name="C.I.-Dominio Aeronautico" sheetId="37" r:id="rId37"/>
    <sheet name="C.I. - ARCUSUR" sheetId="38" r:id="rId38"/>
    <sheet name="C.I. - MARCA" sheetId="39" r:id="rId39"/>
    <sheet name="C.I.-Nucleo" sheetId="40" r:id="rId40"/>
    <sheet name="C.I. - Pablo Neruda" sheetId="41" r:id="rId41"/>
    <sheet name="C.I. - Taller PCM" sheetId="42" r:id="rId42"/>
    <sheet name="C.I. -Mov.Doc. MADRID" sheetId="43" r:id="rId43"/>
    <sheet name="C.I. - Mov.Doc.MERCOSUR" sheetId="44" r:id="rId44"/>
    <sheet name="Fort.Radios Univ." sheetId="45" r:id="rId45"/>
    <sheet name="Infr.Deportiva Univ." sheetId="46" r:id="rId46"/>
    <sheet name="VOLUNTARIADO UNIV." sheetId="47" r:id="rId47"/>
  </sheets>
  <calcPr calcId="145621"/>
</workbook>
</file>

<file path=xl/calcChain.xml><?xml version="1.0" encoding="utf-8"?>
<calcChain xmlns="http://schemas.openxmlformats.org/spreadsheetml/2006/main">
  <c r="L15" i="1" l="1"/>
  <c r="Z26" i="1" l="1"/>
  <c r="Z21" i="1"/>
  <c r="Z45" i="1"/>
  <c r="F56" i="47"/>
  <c r="E56" i="47"/>
  <c r="D56" i="47"/>
  <c r="C56" i="47"/>
  <c r="B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D55" i="46"/>
  <c r="C55" i="46"/>
  <c r="B55" i="46"/>
  <c r="E54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E24" i="46"/>
  <c r="E23" i="46"/>
  <c r="E22" i="46"/>
  <c r="E21" i="46"/>
  <c r="E20" i="46"/>
  <c r="E19" i="46"/>
  <c r="E18" i="46"/>
  <c r="E17" i="46"/>
  <c r="E16" i="46"/>
  <c r="E15" i="46"/>
  <c r="E14" i="46"/>
  <c r="E13" i="46"/>
  <c r="E12" i="46"/>
  <c r="E11" i="46"/>
  <c r="E10" i="46"/>
  <c r="E9" i="46"/>
  <c r="E8" i="46"/>
  <c r="E7" i="46"/>
  <c r="B56" i="45"/>
  <c r="C55" i="45"/>
  <c r="C54" i="45"/>
  <c r="C53" i="45"/>
  <c r="C52" i="45"/>
  <c r="C51" i="45"/>
  <c r="C50" i="45"/>
  <c r="C49" i="45"/>
  <c r="C48" i="45"/>
  <c r="C47" i="45"/>
  <c r="C46" i="45"/>
  <c r="C45" i="45"/>
  <c r="C44" i="45"/>
  <c r="C43" i="45"/>
  <c r="C42" i="45"/>
  <c r="C41" i="45"/>
  <c r="C40" i="45"/>
  <c r="C39" i="45"/>
  <c r="C38" i="45"/>
  <c r="C37" i="45"/>
  <c r="C36" i="45"/>
  <c r="C35" i="45"/>
  <c r="C34" i="45"/>
  <c r="C33" i="45"/>
  <c r="C32" i="45"/>
  <c r="C31" i="45"/>
  <c r="C30" i="45"/>
  <c r="C29" i="45"/>
  <c r="C28" i="45"/>
  <c r="C27" i="45"/>
  <c r="C26" i="45"/>
  <c r="C25" i="45"/>
  <c r="C24" i="45"/>
  <c r="C23" i="45"/>
  <c r="C22" i="45"/>
  <c r="C21" i="45"/>
  <c r="C20" i="45"/>
  <c r="C19" i="45"/>
  <c r="C18" i="45"/>
  <c r="C17" i="45"/>
  <c r="C16" i="45"/>
  <c r="C15" i="45"/>
  <c r="C14" i="45"/>
  <c r="C13" i="45"/>
  <c r="C12" i="45"/>
  <c r="C11" i="45"/>
  <c r="C10" i="45"/>
  <c r="C9" i="45"/>
  <c r="C8" i="45"/>
  <c r="C7" i="45"/>
  <c r="B55" i="44"/>
  <c r="C54" i="44"/>
  <c r="C53" i="44"/>
  <c r="C52" i="44"/>
  <c r="C51" i="44"/>
  <c r="C50" i="44"/>
  <c r="C49" i="44"/>
  <c r="C48" i="44"/>
  <c r="C47" i="44"/>
  <c r="C46" i="44"/>
  <c r="C45" i="44"/>
  <c r="C44" i="44"/>
  <c r="C43" i="44"/>
  <c r="C42" i="44"/>
  <c r="C41" i="44"/>
  <c r="C40" i="44"/>
  <c r="C39" i="44"/>
  <c r="C38" i="44"/>
  <c r="C37" i="44"/>
  <c r="C36" i="44"/>
  <c r="C35" i="44"/>
  <c r="C34" i="44"/>
  <c r="C33" i="44"/>
  <c r="C32" i="44"/>
  <c r="C31" i="44"/>
  <c r="C30" i="44"/>
  <c r="C29" i="44"/>
  <c r="C28" i="44"/>
  <c r="C27" i="44"/>
  <c r="C26" i="44"/>
  <c r="C25" i="44"/>
  <c r="C24" i="44"/>
  <c r="C23" i="44"/>
  <c r="C22" i="44"/>
  <c r="C21" i="44"/>
  <c r="C20" i="44"/>
  <c r="C19" i="44"/>
  <c r="C18" i="44"/>
  <c r="C17" i="44"/>
  <c r="C16" i="44"/>
  <c r="C15" i="44"/>
  <c r="C14" i="44"/>
  <c r="C13" i="44"/>
  <c r="C12" i="44"/>
  <c r="C11" i="44"/>
  <c r="C10" i="44"/>
  <c r="C9" i="44"/>
  <c r="C8" i="44"/>
  <c r="C7" i="44"/>
  <c r="C55" i="43"/>
  <c r="B55" i="43"/>
  <c r="D54" i="43"/>
  <c r="D53" i="43"/>
  <c r="D52" i="43"/>
  <c r="D51" i="43"/>
  <c r="D50" i="43"/>
  <c r="D49" i="43"/>
  <c r="D48" i="43"/>
  <c r="D47" i="43"/>
  <c r="D46" i="43"/>
  <c r="D45" i="43"/>
  <c r="D44" i="43"/>
  <c r="D43" i="43"/>
  <c r="D42" i="43"/>
  <c r="D41" i="43"/>
  <c r="D40" i="43"/>
  <c r="D39" i="43"/>
  <c r="D38" i="43"/>
  <c r="D37" i="43"/>
  <c r="D36" i="43"/>
  <c r="D35" i="43"/>
  <c r="D34" i="43"/>
  <c r="D33" i="43"/>
  <c r="D32" i="43"/>
  <c r="D31" i="43"/>
  <c r="D30" i="43"/>
  <c r="D29" i="43"/>
  <c r="D28" i="43"/>
  <c r="D27" i="43"/>
  <c r="D26" i="43"/>
  <c r="D25" i="43"/>
  <c r="D24" i="43"/>
  <c r="D23" i="43"/>
  <c r="D22" i="43"/>
  <c r="D21" i="43"/>
  <c r="D20" i="43"/>
  <c r="D19" i="43"/>
  <c r="D18" i="43"/>
  <c r="D17" i="43"/>
  <c r="D16" i="43"/>
  <c r="D15" i="43"/>
  <c r="D14" i="43"/>
  <c r="D13" i="43"/>
  <c r="D12" i="43"/>
  <c r="D11" i="43"/>
  <c r="D10" i="43"/>
  <c r="D9" i="43"/>
  <c r="D8" i="43"/>
  <c r="D7" i="43"/>
  <c r="B55" i="42"/>
  <c r="C54" i="42"/>
  <c r="C53" i="42"/>
  <c r="C52" i="42"/>
  <c r="C51" i="42"/>
  <c r="C50" i="42"/>
  <c r="C49" i="42"/>
  <c r="C48" i="42"/>
  <c r="C47" i="42"/>
  <c r="C46" i="42"/>
  <c r="C45" i="42"/>
  <c r="C44" i="42"/>
  <c r="C43" i="42"/>
  <c r="C42" i="42"/>
  <c r="C41" i="42"/>
  <c r="C40" i="42"/>
  <c r="C39" i="42"/>
  <c r="C38" i="42"/>
  <c r="C37" i="42"/>
  <c r="C36" i="42"/>
  <c r="C35" i="42"/>
  <c r="C34" i="42"/>
  <c r="C33" i="42"/>
  <c r="C32" i="42"/>
  <c r="C31" i="42"/>
  <c r="C30" i="42"/>
  <c r="C29" i="42"/>
  <c r="C28" i="42"/>
  <c r="C27" i="42"/>
  <c r="C26" i="42"/>
  <c r="C25" i="42"/>
  <c r="C24" i="42"/>
  <c r="C23" i="42"/>
  <c r="C22" i="42"/>
  <c r="C21" i="42"/>
  <c r="C20" i="42"/>
  <c r="C19" i="42"/>
  <c r="C18" i="42"/>
  <c r="C17" i="42"/>
  <c r="C16" i="42"/>
  <c r="C15" i="42"/>
  <c r="C14" i="42"/>
  <c r="C13" i="42"/>
  <c r="C12" i="42"/>
  <c r="C11" i="42"/>
  <c r="C10" i="42"/>
  <c r="C9" i="42"/>
  <c r="C8" i="42"/>
  <c r="C7" i="42"/>
  <c r="B55" i="41"/>
  <c r="C54" i="41"/>
  <c r="C53" i="41"/>
  <c r="C52" i="41"/>
  <c r="C51" i="41"/>
  <c r="C50" i="41"/>
  <c r="C49" i="41"/>
  <c r="C48" i="41"/>
  <c r="C47" i="41"/>
  <c r="C46" i="41"/>
  <c r="C45" i="41"/>
  <c r="C44" i="41"/>
  <c r="C43" i="41"/>
  <c r="C42" i="41"/>
  <c r="C41" i="41"/>
  <c r="C40" i="41"/>
  <c r="C39" i="41"/>
  <c r="C38" i="41"/>
  <c r="C37" i="41"/>
  <c r="C36" i="41"/>
  <c r="C35" i="41"/>
  <c r="C34" i="41"/>
  <c r="C33" i="41"/>
  <c r="C32" i="41"/>
  <c r="C31" i="41"/>
  <c r="C30" i="41"/>
  <c r="C29" i="41"/>
  <c r="C28" i="41"/>
  <c r="C27" i="41"/>
  <c r="C26" i="41"/>
  <c r="C25" i="41"/>
  <c r="C24" i="41"/>
  <c r="C23" i="41"/>
  <c r="C22" i="41"/>
  <c r="C21" i="41"/>
  <c r="C20" i="41"/>
  <c r="C19" i="41"/>
  <c r="C18" i="41"/>
  <c r="C17" i="41"/>
  <c r="C16" i="41"/>
  <c r="C15" i="41"/>
  <c r="C14" i="41"/>
  <c r="C13" i="41"/>
  <c r="C12" i="41"/>
  <c r="C11" i="41"/>
  <c r="C10" i="41"/>
  <c r="C9" i="41"/>
  <c r="C8" i="41"/>
  <c r="C7" i="41"/>
  <c r="B55" i="40"/>
  <c r="C54" i="40"/>
  <c r="C53" i="40"/>
  <c r="C52" i="40"/>
  <c r="C51" i="40"/>
  <c r="C50" i="40"/>
  <c r="C49" i="40"/>
  <c r="C48" i="40"/>
  <c r="C47" i="40"/>
  <c r="C46" i="40"/>
  <c r="C45" i="40"/>
  <c r="C44" i="40"/>
  <c r="C43" i="40"/>
  <c r="C42" i="40"/>
  <c r="C41" i="40"/>
  <c r="C40" i="40"/>
  <c r="C39" i="40"/>
  <c r="C38" i="40"/>
  <c r="C37" i="40"/>
  <c r="C36" i="40"/>
  <c r="C35" i="40"/>
  <c r="C34" i="40"/>
  <c r="C33" i="40"/>
  <c r="C32" i="40"/>
  <c r="C31" i="40"/>
  <c r="C30" i="40"/>
  <c r="C29" i="40"/>
  <c r="C28" i="40"/>
  <c r="C27" i="40"/>
  <c r="C26" i="40"/>
  <c r="C25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C11" i="40"/>
  <c r="C10" i="40"/>
  <c r="C9" i="40"/>
  <c r="C8" i="40"/>
  <c r="C7" i="40"/>
  <c r="E55" i="39"/>
  <c r="D55" i="39"/>
  <c r="C55" i="39"/>
  <c r="B55" i="39"/>
  <c r="F54" i="39"/>
  <c r="F53" i="39"/>
  <c r="F52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31" i="39"/>
  <c r="F30" i="39"/>
  <c r="F29" i="39"/>
  <c r="F28" i="39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B55" i="38"/>
  <c r="C54" i="38"/>
  <c r="C53" i="38"/>
  <c r="C52" i="38"/>
  <c r="C51" i="38"/>
  <c r="C50" i="38"/>
  <c r="C49" i="38"/>
  <c r="C48" i="38"/>
  <c r="C47" i="38"/>
  <c r="C46" i="38"/>
  <c r="C45" i="38"/>
  <c r="C44" i="38"/>
  <c r="C43" i="38"/>
  <c r="C42" i="38"/>
  <c r="C41" i="38"/>
  <c r="C40" i="38"/>
  <c r="C39" i="38"/>
  <c r="C38" i="38"/>
  <c r="C37" i="38"/>
  <c r="C36" i="38"/>
  <c r="C35" i="38"/>
  <c r="C34" i="38"/>
  <c r="C33" i="38"/>
  <c r="C32" i="38"/>
  <c r="C31" i="38"/>
  <c r="C30" i="38"/>
  <c r="C29" i="38"/>
  <c r="C28" i="38"/>
  <c r="C27" i="38"/>
  <c r="C26" i="38"/>
  <c r="C25" i="38"/>
  <c r="C24" i="38"/>
  <c r="C23" i="38"/>
  <c r="C22" i="38"/>
  <c r="C21" i="38"/>
  <c r="C20" i="38"/>
  <c r="C19" i="38"/>
  <c r="C18" i="38"/>
  <c r="C17" i="38"/>
  <c r="C16" i="38"/>
  <c r="C15" i="38"/>
  <c r="C14" i="38"/>
  <c r="C13" i="38"/>
  <c r="C12" i="38"/>
  <c r="C11" i="38"/>
  <c r="C10" i="38"/>
  <c r="C9" i="38"/>
  <c r="C8" i="38"/>
  <c r="C7" i="38"/>
  <c r="B56" i="37"/>
  <c r="C55" i="37"/>
  <c r="C54" i="37"/>
  <c r="C53" i="37"/>
  <c r="C52" i="37"/>
  <c r="C51" i="37"/>
  <c r="C50" i="37"/>
  <c r="C49" i="37"/>
  <c r="C48" i="37"/>
  <c r="C47" i="37"/>
  <c r="C46" i="37"/>
  <c r="C45" i="37"/>
  <c r="C44" i="37"/>
  <c r="C43" i="37"/>
  <c r="C42" i="37"/>
  <c r="C41" i="37"/>
  <c r="C40" i="37"/>
  <c r="C39" i="37"/>
  <c r="C38" i="37"/>
  <c r="C37" i="37"/>
  <c r="C36" i="37"/>
  <c r="C35" i="37"/>
  <c r="C34" i="37"/>
  <c r="C33" i="37"/>
  <c r="C32" i="37"/>
  <c r="C31" i="37"/>
  <c r="C30" i="37"/>
  <c r="C29" i="37"/>
  <c r="C28" i="37"/>
  <c r="C27" i="37"/>
  <c r="C26" i="37"/>
  <c r="C25" i="37"/>
  <c r="C24" i="37"/>
  <c r="C23" i="37"/>
  <c r="C22" i="37"/>
  <c r="C21" i="37"/>
  <c r="C20" i="37"/>
  <c r="C19" i="37"/>
  <c r="C18" i="37"/>
  <c r="C17" i="37"/>
  <c r="C16" i="37"/>
  <c r="C15" i="37"/>
  <c r="C14" i="37"/>
  <c r="C13" i="37"/>
  <c r="C12" i="37"/>
  <c r="C11" i="37"/>
  <c r="C10" i="37"/>
  <c r="C9" i="37"/>
  <c r="C8" i="37"/>
  <c r="C7" i="37"/>
  <c r="B55" i="36"/>
  <c r="C54" i="36"/>
  <c r="C53" i="36"/>
  <c r="C52" i="36"/>
  <c r="C51" i="36"/>
  <c r="C50" i="36"/>
  <c r="C49" i="36"/>
  <c r="C48" i="36"/>
  <c r="C47" i="36"/>
  <c r="C46" i="36"/>
  <c r="C45" i="36"/>
  <c r="C44" i="36"/>
  <c r="C43" i="36"/>
  <c r="C42" i="36"/>
  <c r="C41" i="36"/>
  <c r="C40" i="36"/>
  <c r="C39" i="36"/>
  <c r="C38" i="36"/>
  <c r="C37" i="36"/>
  <c r="C36" i="36"/>
  <c r="C35" i="36"/>
  <c r="C34" i="36"/>
  <c r="C33" i="36"/>
  <c r="C32" i="36"/>
  <c r="C31" i="36"/>
  <c r="C30" i="36"/>
  <c r="C29" i="36"/>
  <c r="C28" i="36"/>
  <c r="C27" i="36"/>
  <c r="C26" i="36"/>
  <c r="C25" i="36"/>
  <c r="C24" i="36"/>
  <c r="C23" i="36"/>
  <c r="C22" i="36"/>
  <c r="C21" i="36"/>
  <c r="C20" i="36"/>
  <c r="C19" i="36"/>
  <c r="C18" i="36"/>
  <c r="C17" i="36"/>
  <c r="C16" i="36"/>
  <c r="C15" i="36"/>
  <c r="C14" i="36"/>
  <c r="C13" i="36"/>
  <c r="C12" i="36"/>
  <c r="C11" i="36"/>
  <c r="C10" i="36"/>
  <c r="C9" i="36"/>
  <c r="C8" i="36"/>
  <c r="C7" i="36"/>
  <c r="C55" i="35"/>
  <c r="B55" i="35"/>
  <c r="D54" i="35"/>
  <c r="D53" i="35"/>
  <c r="D52" i="35"/>
  <c r="D51" i="35"/>
  <c r="D50" i="35"/>
  <c r="D49" i="35"/>
  <c r="D48" i="35"/>
  <c r="D47" i="35"/>
  <c r="D46" i="35"/>
  <c r="D45" i="35"/>
  <c r="D44" i="35"/>
  <c r="D43" i="35"/>
  <c r="D42" i="35"/>
  <c r="D41" i="35"/>
  <c r="D40" i="35"/>
  <c r="D39" i="35"/>
  <c r="D38" i="35"/>
  <c r="D37" i="35"/>
  <c r="D36" i="35"/>
  <c r="D35" i="35"/>
  <c r="D34" i="35"/>
  <c r="D33" i="35"/>
  <c r="D32" i="35"/>
  <c r="D31" i="35"/>
  <c r="D30" i="35"/>
  <c r="D29" i="35"/>
  <c r="D28" i="35"/>
  <c r="D27" i="35"/>
  <c r="D26" i="35"/>
  <c r="D25" i="35"/>
  <c r="D24" i="35"/>
  <c r="D23" i="35"/>
  <c r="D22" i="35"/>
  <c r="D21" i="35"/>
  <c r="D20" i="35"/>
  <c r="D19" i="35"/>
  <c r="D18" i="35"/>
  <c r="D17" i="35"/>
  <c r="D16" i="35"/>
  <c r="D15" i="35"/>
  <c r="D14" i="35"/>
  <c r="D13" i="35"/>
  <c r="D12" i="35"/>
  <c r="D11" i="35"/>
  <c r="D10" i="35"/>
  <c r="D9" i="35"/>
  <c r="D8" i="35"/>
  <c r="D7" i="35"/>
  <c r="C55" i="34"/>
  <c r="B55" i="34"/>
  <c r="D54" i="34"/>
  <c r="D53" i="34"/>
  <c r="D52" i="34"/>
  <c r="D51" i="34"/>
  <c r="D50" i="34"/>
  <c r="D49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5" i="34"/>
  <c r="D34" i="34"/>
  <c r="D33" i="34"/>
  <c r="D32" i="34"/>
  <c r="D31" i="34"/>
  <c r="D30" i="34"/>
  <c r="D29" i="34"/>
  <c r="D28" i="34"/>
  <c r="D27" i="34"/>
  <c r="D26" i="34"/>
  <c r="D25" i="34"/>
  <c r="D24" i="34"/>
  <c r="D23" i="34"/>
  <c r="D22" i="34"/>
  <c r="D21" i="34"/>
  <c r="D20" i="34"/>
  <c r="D19" i="34"/>
  <c r="D18" i="34"/>
  <c r="D17" i="34"/>
  <c r="D16" i="34"/>
  <c r="D15" i="34"/>
  <c r="D14" i="34"/>
  <c r="D13" i="34"/>
  <c r="D12" i="34"/>
  <c r="D11" i="34"/>
  <c r="D10" i="34"/>
  <c r="D9" i="34"/>
  <c r="D8" i="34"/>
  <c r="D7" i="34"/>
  <c r="B55" i="33"/>
  <c r="C54" i="33"/>
  <c r="C53" i="33"/>
  <c r="C52" i="33"/>
  <c r="C51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C10" i="33"/>
  <c r="C9" i="33"/>
  <c r="C8" i="33"/>
  <c r="C7" i="33"/>
  <c r="F56" i="32"/>
  <c r="E56" i="32"/>
  <c r="D56" i="32"/>
  <c r="C56" i="32"/>
  <c r="B56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C55" i="31"/>
  <c r="B55" i="31"/>
  <c r="D54" i="31"/>
  <c r="D53" i="31"/>
  <c r="D52" i="31"/>
  <c r="D51" i="31"/>
  <c r="D50" i="31"/>
  <c r="D49" i="31"/>
  <c r="D48" i="31"/>
  <c r="D47" i="31"/>
  <c r="D46" i="31"/>
  <c r="D45" i="31"/>
  <c r="D44" i="31"/>
  <c r="D43" i="31"/>
  <c r="D42" i="31"/>
  <c r="D41" i="31"/>
  <c r="D40" i="31"/>
  <c r="D39" i="31"/>
  <c r="D38" i="31"/>
  <c r="D37" i="31"/>
  <c r="D36" i="31"/>
  <c r="D35" i="31"/>
  <c r="D34" i="31"/>
  <c r="D33" i="31"/>
  <c r="D32" i="31"/>
  <c r="D31" i="31"/>
  <c r="D30" i="31"/>
  <c r="D29" i="31"/>
  <c r="D28" i="31"/>
  <c r="D27" i="31"/>
  <c r="D26" i="31"/>
  <c r="D25" i="31"/>
  <c r="D24" i="31"/>
  <c r="D23" i="31"/>
  <c r="D22" i="31"/>
  <c r="D21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C55" i="30"/>
  <c r="B55" i="30"/>
  <c r="D54" i="30"/>
  <c r="D53" i="30"/>
  <c r="D52" i="30"/>
  <c r="D51" i="30"/>
  <c r="D50" i="30"/>
  <c r="D49" i="30"/>
  <c r="D48" i="30"/>
  <c r="D47" i="30"/>
  <c r="D46" i="30"/>
  <c r="D45" i="30"/>
  <c r="D44" i="30"/>
  <c r="D43" i="30"/>
  <c r="D42" i="30"/>
  <c r="D41" i="30"/>
  <c r="D40" i="30"/>
  <c r="D39" i="30"/>
  <c r="D38" i="30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I56" i="28"/>
  <c r="I57" i="28"/>
  <c r="I58" i="28"/>
  <c r="I59" i="28"/>
  <c r="I60" i="28"/>
  <c r="I61" i="28"/>
  <c r="I62" i="28"/>
  <c r="I63" i="28"/>
  <c r="I64" i="28"/>
  <c r="I65" i="28"/>
  <c r="I66" i="28"/>
  <c r="I67" i="28"/>
  <c r="B55" i="29"/>
  <c r="C54" i="29"/>
  <c r="C53" i="29"/>
  <c r="C52" i="29"/>
  <c r="C51" i="29"/>
  <c r="C50" i="29"/>
  <c r="C49" i="29"/>
  <c r="C48" i="29"/>
  <c r="C47" i="29"/>
  <c r="C46" i="29"/>
  <c r="C45" i="29"/>
  <c r="C44" i="29"/>
  <c r="C43" i="29"/>
  <c r="C42" i="29"/>
  <c r="C41" i="29"/>
  <c r="C40" i="29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H68" i="28"/>
  <c r="G68" i="28"/>
  <c r="F68" i="28"/>
  <c r="E68" i="28"/>
  <c r="D68" i="28"/>
  <c r="C68" i="28"/>
  <c r="B68" i="28"/>
  <c r="I55" i="28"/>
  <c r="I54" i="28"/>
  <c r="I53" i="28"/>
  <c r="I52" i="28"/>
  <c r="I51" i="28"/>
  <c r="I50" i="28"/>
  <c r="I49" i="28"/>
  <c r="I48" i="28"/>
  <c r="I47" i="28"/>
  <c r="I46" i="28"/>
  <c r="I45" i="28"/>
  <c r="I44" i="28"/>
  <c r="I43" i="28"/>
  <c r="I42" i="28"/>
  <c r="I41" i="28"/>
  <c r="I40" i="28"/>
  <c r="I39" i="28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B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M55" i="26"/>
  <c r="L55" i="26"/>
  <c r="K55" i="26"/>
  <c r="J55" i="26"/>
  <c r="I55" i="26"/>
  <c r="H55" i="26"/>
  <c r="G55" i="26"/>
  <c r="F55" i="26"/>
  <c r="E55" i="26"/>
  <c r="D55" i="26"/>
  <c r="C55" i="26"/>
  <c r="B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N8" i="26"/>
  <c r="N7" i="26"/>
  <c r="B55" i="25"/>
  <c r="C54" i="25"/>
  <c r="C53" i="25"/>
  <c r="C52" i="25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55" i="40" l="1"/>
  <c r="C55" i="44"/>
  <c r="D55" i="43"/>
  <c r="G56" i="47"/>
  <c r="E55" i="46"/>
  <c r="C56" i="45"/>
  <c r="C55" i="42"/>
  <c r="C55" i="41"/>
  <c r="F55" i="39"/>
  <c r="C55" i="38"/>
  <c r="C56" i="37"/>
  <c r="C55" i="36"/>
  <c r="D55" i="35"/>
  <c r="D55" i="34"/>
  <c r="C55" i="33"/>
  <c r="G56" i="32"/>
  <c r="D55" i="31"/>
  <c r="D55" i="30"/>
  <c r="C55" i="29"/>
  <c r="I68" i="28"/>
  <c r="C55" i="27"/>
  <c r="N55" i="26"/>
  <c r="C55" i="25"/>
  <c r="D55" i="24"/>
  <c r="C55" i="24"/>
  <c r="B55" i="24"/>
  <c r="E54" i="24"/>
  <c r="E53" i="24"/>
  <c r="E52" i="24"/>
  <c r="E51" i="24"/>
  <c r="E50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55" i="23"/>
  <c r="D55" i="23"/>
  <c r="C55" i="23"/>
  <c r="B55" i="23"/>
  <c r="F54" i="23"/>
  <c r="F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C55" i="22"/>
  <c r="B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55" i="22" s="1"/>
  <c r="E55" i="21"/>
  <c r="D55" i="21"/>
  <c r="C55" i="21"/>
  <c r="B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E55" i="20"/>
  <c r="D55" i="20"/>
  <c r="C55" i="20"/>
  <c r="B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55" i="20" s="1"/>
  <c r="E55" i="24" l="1"/>
  <c r="F55" i="23"/>
  <c r="F55" i="21"/>
  <c r="B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E55" i="18"/>
  <c r="D55" i="18"/>
  <c r="C55" i="18"/>
  <c r="B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55" i="17"/>
  <c r="E55" i="17"/>
  <c r="D55" i="17"/>
  <c r="C55" i="17"/>
  <c r="B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L55" i="16"/>
  <c r="K55" i="16"/>
  <c r="J55" i="16"/>
  <c r="I55" i="16"/>
  <c r="H55" i="16"/>
  <c r="G55" i="16"/>
  <c r="F55" i="16"/>
  <c r="E55" i="16"/>
  <c r="D55" i="16"/>
  <c r="C55" i="16"/>
  <c r="B55" i="16"/>
  <c r="M54" i="16"/>
  <c r="M53" i="16"/>
  <c r="M52" i="16"/>
  <c r="M51" i="16"/>
  <c r="M50" i="16"/>
  <c r="M49" i="16"/>
  <c r="M48" i="16"/>
  <c r="M47" i="16"/>
  <c r="M46" i="16"/>
  <c r="M45" i="16"/>
  <c r="M44" i="16"/>
  <c r="M43" i="16"/>
  <c r="M42" i="16"/>
  <c r="M41" i="16"/>
  <c r="M40" i="16"/>
  <c r="M39" i="16"/>
  <c r="M38" i="16"/>
  <c r="M37" i="16"/>
  <c r="M36" i="16"/>
  <c r="M35" i="16"/>
  <c r="M34" i="16"/>
  <c r="M33" i="16"/>
  <c r="M32" i="16"/>
  <c r="M31" i="16"/>
  <c r="M30" i="16"/>
  <c r="M29" i="16"/>
  <c r="M28" i="16"/>
  <c r="M27" i="16"/>
  <c r="M26" i="16"/>
  <c r="M25" i="16"/>
  <c r="M24" i="16"/>
  <c r="M23" i="16"/>
  <c r="M22" i="16"/>
  <c r="M21" i="16"/>
  <c r="M20" i="16"/>
  <c r="M19" i="16"/>
  <c r="M18" i="16"/>
  <c r="M17" i="16"/>
  <c r="M16" i="16"/>
  <c r="M15" i="16"/>
  <c r="M14" i="16"/>
  <c r="M13" i="16"/>
  <c r="M12" i="16"/>
  <c r="M11" i="16"/>
  <c r="M10" i="16"/>
  <c r="M9" i="16"/>
  <c r="M8" i="16"/>
  <c r="M7" i="16"/>
  <c r="G55" i="15"/>
  <c r="F55" i="15"/>
  <c r="E55" i="15"/>
  <c r="D55" i="15"/>
  <c r="C55" i="15"/>
  <c r="B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F55" i="14"/>
  <c r="E55" i="14"/>
  <c r="D55" i="14"/>
  <c r="C55" i="14"/>
  <c r="B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HB55" i="13"/>
  <c r="HA55" i="13"/>
  <c r="GZ55" i="13"/>
  <c r="GY55" i="13"/>
  <c r="GX55" i="13"/>
  <c r="GW55" i="13"/>
  <c r="GV55" i="13"/>
  <c r="GU55" i="13"/>
  <c r="GT55" i="13"/>
  <c r="GS55" i="13"/>
  <c r="GR55" i="13"/>
  <c r="GQ55" i="13"/>
  <c r="GP55" i="13"/>
  <c r="GO55" i="13"/>
  <c r="GN55" i="13"/>
  <c r="GM55" i="13"/>
  <c r="GL55" i="13"/>
  <c r="GK55" i="13"/>
  <c r="GJ55" i="13"/>
  <c r="GI55" i="13"/>
  <c r="GH55" i="13"/>
  <c r="GG55" i="13"/>
  <c r="GF55" i="13"/>
  <c r="GE55" i="13"/>
  <c r="GD55" i="13"/>
  <c r="GC55" i="13"/>
  <c r="GB55" i="13"/>
  <c r="GA55" i="13"/>
  <c r="FZ55" i="13"/>
  <c r="FY55" i="13"/>
  <c r="FX55" i="13"/>
  <c r="FW55" i="13"/>
  <c r="FV55" i="13"/>
  <c r="FU55" i="13"/>
  <c r="FT55" i="13"/>
  <c r="FS55" i="13"/>
  <c r="FR55" i="13"/>
  <c r="FQ55" i="13"/>
  <c r="FP55" i="13"/>
  <c r="FO55" i="13"/>
  <c r="FN55" i="13"/>
  <c r="FM55" i="13"/>
  <c r="FL55" i="13"/>
  <c r="FK55" i="13"/>
  <c r="FJ55" i="13"/>
  <c r="FI55" i="13"/>
  <c r="FH55" i="13"/>
  <c r="FG55" i="13"/>
  <c r="FF55" i="13"/>
  <c r="FE55" i="13"/>
  <c r="FD55" i="13"/>
  <c r="FC55" i="13"/>
  <c r="FB55" i="13"/>
  <c r="FA55" i="13"/>
  <c r="EZ55" i="13"/>
  <c r="EY55" i="13"/>
  <c r="EX55" i="13"/>
  <c r="EW55" i="13"/>
  <c r="EV55" i="13"/>
  <c r="EU55" i="13"/>
  <c r="ET55" i="13"/>
  <c r="ES55" i="13"/>
  <c r="ER55" i="13"/>
  <c r="EQ55" i="13"/>
  <c r="EP55" i="13"/>
  <c r="EO55" i="13"/>
  <c r="EN55" i="13"/>
  <c r="EM55" i="13"/>
  <c r="EL55" i="13"/>
  <c r="EK55" i="13"/>
  <c r="EJ55" i="13"/>
  <c r="EI55" i="13"/>
  <c r="EH55" i="13"/>
  <c r="EG55" i="13"/>
  <c r="EF55" i="13"/>
  <c r="EE55" i="13"/>
  <c r="ED55" i="13"/>
  <c r="EC55" i="13"/>
  <c r="EB55" i="13"/>
  <c r="EA55" i="13"/>
  <c r="DZ55" i="13"/>
  <c r="DY55" i="13"/>
  <c r="DX55" i="13"/>
  <c r="DW55" i="13"/>
  <c r="DV55" i="13"/>
  <c r="DU55" i="13"/>
  <c r="DT55" i="13"/>
  <c r="DS55" i="13"/>
  <c r="DR55" i="13"/>
  <c r="DQ55" i="13"/>
  <c r="DP55" i="13"/>
  <c r="DO55" i="13"/>
  <c r="DN55" i="13"/>
  <c r="DM55" i="13"/>
  <c r="DL55" i="13"/>
  <c r="DK55" i="13"/>
  <c r="DJ55" i="13"/>
  <c r="DI55" i="13"/>
  <c r="DH55" i="13"/>
  <c r="DG55" i="13"/>
  <c r="DF55" i="13"/>
  <c r="DE55" i="13"/>
  <c r="DD55" i="13"/>
  <c r="DC55" i="13"/>
  <c r="DB55" i="13"/>
  <c r="DA55" i="13"/>
  <c r="CZ55" i="13"/>
  <c r="CY55" i="13"/>
  <c r="CX55" i="13"/>
  <c r="CW55" i="13"/>
  <c r="CV55" i="13"/>
  <c r="CU55" i="13"/>
  <c r="CT55" i="13"/>
  <c r="CS55" i="13"/>
  <c r="CR55" i="13"/>
  <c r="CQ55" i="13"/>
  <c r="CP55" i="13"/>
  <c r="CO55" i="13"/>
  <c r="CN55" i="13"/>
  <c r="CM55" i="13"/>
  <c r="CL55" i="13"/>
  <c r="CK55" i="13"/>
  <c r="CJ55" i="13"/>
  <c r="CI55" i="13"/>
  <c r="CH55" i="13"/>
  <c r="CG55" i="13"/>
  <c r="CF55" i="13"/>
  <c r="CE55" i="13"/>
  <c r="CD55" i="13"/>
  <c r="CC55" i="13"/>
  <c r="CB55" i="13"/>
  <c r="CA55" i="13"/>
  <c r="BZ55" i="13"/>
  <c r="BY55" i="13"/>
  <c r="BX55" i="13"/>
  <c r="BW55" i="13"/>
  <c r="BV55" i="13"/>
  <c r="BU55" i="13"/>
  <c r="BT55" i="13"/>
  <c r="BS55" i="13"/>
  <c r="BR55" i="13"/>
  <c r="BQ55" i="13"/>
  <c r="BP55" i="13"/>
  <c r="BO55" i="13"/>
  <c r="BN55" i="13"/>
  <c r="BM55" i="13"/>
  <c r="BL55" i="13"/>
  <c r="BK55" i="13"/>
  <c r="BJ55" i="13"/>
  <c r="BI55" i="13"/>
  <c r="BH55" i="13"/>
  <c r="BG55" i="13"/>
  <c r="BF55" i="13"/>
  <c r="BE55" i="13"/>
  <c r="BD55" i="13"/>
  <c r="BC55" i="13"/>
  <c r="BB55" i="13"/>
  <c r="BA55" i="13"/>
  <c r="AZ55" i="13"/>
  <c r="AY55" i="13"/>
  <c r="AX55" i="13"/>
  <c r="AW55" i="13"/>
  <c r="AV55" i="13"/>
  <c r="AU55" i="13"/>
  <c r="AT55" i="13"/>
  <c r="AS55" i="13"/>
  <c r="AR55" i="13"/>
  <c r="AQ55" i="13"/>
  <c r="AP55" i="13"/>
  <c r="AO55" i="13"/>
  <c r="AN55" i="13"/>
  <c r="AM55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Y55" i="13"/>
  <c r="X55" i="13"/>
  <c r="W55" i="13"/>
  <c r="V55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D55" i="13"/>
  <c r="C55" i="13"/>
  <c r="B55" i="13"/>
  <c r="HC54" i="13"/>
  <c r="HC53" i="13"/>
  <c r="HC52" i="13"/>
  <c r="HC51" i="13"/>
  <c r="HC50" i="13"/>
  <c r="HC49" i="13"/>
  <c r="HC48" i="13"/>
  <c r="HC47" i="13"/>
  <c r="HC46" i="13"/>
  <c r="HC45" i="13"/>
  <c r="HC44" i="13"/>
  <c r="HC43" i="13"/>
  <c r="HC42" i="13"/>
  <c r="HC41" i="13"/>
  <c r="HC40" i="13"/>
  <c r="HC39" i="13"/>
  <c r="HC38" i="13"/>
  <c r="HC37" i="13"/>
  <c r="HC36" i="13"/>
  <c r="HC35" i="13"/>
  <c r="HC34" i="13"/>
  <c r="HC33" i="13"/>
  <c r="HC32" i="13"/>
  <c r="HC31" i="13"/>
  <c r="HC30" i="13"/>
  <c r="HC29" i="13"/>
  <c r="HC28" i="13"/>
  <c r="HC27" i="13"/>
  <c r="HC26" i="13"/>
  <c r="HC25" i="13"/>
  <c r="HC24" i="13"/>
  <c r="HC23" i="13"/>
  <c r="HC22" i="13"/>
  <c r="HC21" i="13"/>
  <c r="HC20" i="13"/>
  <c r="HC19" i="13"/>
  <c r="HC18" i="13"/>
  <c r="HC17" i="13"/>
  <c r="HC16" i="13"/>
  <c r="HC15" i="13"/>
  <c r="HC14" i="13"/>
  <c r="HC13" i="13"/>
  <c r="HC12" i="13"/>
  <c r="HC11" i="13"/>
  <c r="HC10" i="13"/>
  <c r="HC9" i="13"/>
  <c r="HC8" i="13"/>
  <c r="HC7" i="13"/>
  <c r="AT55" i="12"/>
  <c r="AS55" i="12"/>
  <c r="AR55" i="12"/>
  <c r="AQ55" i="12"/>
  <c r="AP55" i="12"/>
  <c r="AO55" i="12"/>
  <c r="AN55" i="12"/>
  <c r="AM55" i="12"/>
  <c r="AL55" i="12"/>
  <c r="AK55" i="12"/>
  <c r="AJ55" i="12"/>
  <c r="AI55" i="12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B55" i="12"/>
  <c r="AU54" i="12"/>
  <c r="AU53" i="12"/>
  <c r="AU52" i="12"/>
  <c r="AU51" i="12"/>
  <c r="AU50" i="12"/>
  <c r="AU49" i="12"/>
  <c r="AU48" i="12"/>
  <c r="AU47" i="12"/>
  <c r="AU46" i="12"/>
  <c r="AU45" i="12"/>
  <c r="AU44" i="12"/>
  <c r="AU43" i="12"/>
  <c r="AU42" i="12"/>
  <c r="AU41" i="12"/>
  <c r="AU40" i="12"/>
  <c r="AU39" i="12"/>
  <c r="AU38" i="12"/>
  <c r="AU37" i="12"/>
  <c r="AU36" i="12"/>
  <c r="AU35" i="12"/>
  <c r="AU34" i="12"/>
  <c r="AU33" i="12"/>
  <c r="AU32" i="12"/>
  <c r="AU31" i="12"/>
  <c r="AU30" i="12"/>
  <c r="AU29" i="12"/>
  <c r="AU28" i="12"/>
  <c r="AU27" i="12"/>
  <c r="AU26" i="12"/>
  <c r="AU25" i="12"/>
  <c r="AU24" i="12"/>
  <c r="AU23" i="12"/>
  <c r="AU22" i="12"/>
  <c r="AU21" i="12"/>
  <c r="AU20" i="12"/>
  <c r="AU19" i="12"/>
  <c r="AU18" i="12"/>
  <c r="AU17" i="12"/>
  <c r="AU16" i="12"/>
  <c r="AU15" i="12"/>
  <c r="AU14" i="12"/>
  <c r="AU13" i="12"/>
  <c r="AU12" i="12"/>
  <c r="AU11" i="12"/>
  <c r="AU10" i="12"/>
  <c r="AU9" i="12"/>
  <c r="AU8" i="12"/>
  <c r="AU7" i="12"/>
  <c r="DS56" i="11"/>
  <c r="DR56" i="11"/>
  <c r="DQ56" i="11"/>
  <c r="DP56" i="11"/>
  <c r="DO56" i="11"/>
  <c r="DN56" i="11"/>
  <c r="DM56" i="11"/>
  <c r="DL56" i="11"/>
  <c r="DK56" i="11"/>
  <c r="DJ56" i="11"/>
  <c r="DI56" i="11"/>
  <c r="DH56" i="11"/>
  <c r="DG56" i="11"/>
  <c r="DF56" i="11"/>
  <c r="DE56" i="11"/>
  <c r="DD56" i="11"/>
  <c r="DC56" i="11"/>
  <c r="DB56" i="11"/>
  <c r="DA56" i="11"/>
  <c r="CZ56" i="11"/>
  <c r="CY56" i="11"/>
  <c r="CX56" i="11"/>
  <c r="CW56" i="11"/>
  <c r="CV56" i="11"/>
  <c r="CU56" i="11"/>
  <c r="CT56" i="11"/>
  <c r="CS56" i="11"/>
  <c r="CR56" i="11"/>
  <c r="CQ56" i="11"/>
  <c r="CP56" i="11"/>
  <c r="CO56" i="11"/>
  <c r="CN56" i="11"/>
  <c r="CM56" i="11"/>
  <c r="CL56" i="11"/>
  <c r="CK56" i="11"/>
  <c r="CJ56" i="11"/>
  <c r="CI56" i="11"/>
  <c r="CH56" i="11"/>
  <c r="CG56" i="11"/>
  <c r="CF56" i="11"/>
  <c r="CE56" i="11"/>
  <c r="CD56" i="11"/>
  <c r="CC56" i="11"/>
  <c r="CB56" i="11"/>
  <c r="CA56" i="11"/>
  <c r="BZ56" i="11"/>
  <c r="BY56" i="11"/>
  <c r="BX56" i="11"/>
  <c r="BW56" i="11"/>
  <c r="BV56" i="11"/>
  <c r="BU56" i="11"/>
  <c r="BT56" i="11"/>
  <c r="BS56" i="11"/>
  <c r="BR56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L56" i="11"/>
  <c r="AK56" i="11"/>
  <c r="AJ56" i="11"/>
  <c r="AI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C56" i="11"/>
  <c r="B56" i="11"/>
  <c r="DT55" i="11"/>
  <c r="DT54" i="11"/>
  <c r="DT53" i="11"/>
  <c r="DT52" i="11"/>
  <c r="DT51" i="11"/>
  <c r="DT50" i="11"/>
  <c r="DT49" i="11"/>
  <c r="DT48" i="11"/>
  <c r="DT47" i="11"/>
  <c r="DT46" i="11"/>
  <c r="DT45" i="11"/>
  <c r="DT44" i="11"/>
  <c r="DT43" i="11"/>
  <c r="DT42" i="11"/>
  <c r="DT41" i="11"/>
  <c r="DT40" i="11"/>
  <c r="DT39" i="11"/>
  <c r="DT38" i="11"/>
  <c r="DT37" i="11"/>
  <c r="DT36" i="11"/>
  <c r="DT35" i="11"/>
  <c r="DT34" i="11"/>
  <c r="DT33" i="11"/>
  <c r="DT32" i="11"/>
  <c r="DT31" i="11"/>
  <c r="DT30" i="11"/>
  <c r="DT29" i="11"/>
  <c r="DT28" i="11"/>
  <c r="DT27" i="11"/>
  <c r="DT26" i="11"/>
  <c r="DT25" i="11"/>
  <c r="DT24" i="11"/>
  <c r="DT23" i="11"/>
  <c r="DT22" i="11"/>
  <c r="DT21" i="11"/>
  <c r="DT20" i="11"/>
  <c r="DT19" i="11"/>
  <c r="DT18" i="11"/>
  <c r="DT17" i="11"/>
  <c r="DT16" i="11"/>
  <c r="DT15" i="11"/>
  <c r="DT14" i="11"/>
  <c r="DT13" i="11"/>
  <c r="DT12" i="11"/>
  <c r="DT11" i="11"/>
  <c r="DT10" i="11"/>
  <c r="DT9" i="11"/>
  <c r="DT8" i="11"/>
  <c r="DT7" i="11"/>
  <c r="DT56" i="11" s="1"/>
  <c r="L55" i="10"/>
  <c r="K55" i="10"/>
  <c r="J55" i="10"/>
  <c r="I55" i="10"/>
  <c r="H55" i="10"/>
  <c r="G55" i="10"/>
  <c r="F55" i="10"/>
  <c r="E55" i="10"/>
  <c r="D55" i="10"/>
  <c r="C55" i="10"/>
  <c r="B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D56" i="9"/>
  <c r="C56" i="9"/>
  <c r="B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B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E55" i="7"/>
  <c r="D55" i="7"/>
  <c r="C55" i="7"/>
  <c r="B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B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B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B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D55" i="3"/>
  <c r="C55" i="3"/>
  <c r="B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BB54" i="2"/>
  <c r="BB53" i="2"/>
  <c r="BB52" i="2"/>
  <c r="BB51" i="2"/>
  <c r="BB50" i="2"/>
  <c r="BB49" i="2"/>
  <c r="BB48" i="2"/>
  <c r="BB47" i="2"/>
  <c r="BB46" i="2"/>
  <c r="BB45" i="2"/>
  <c r="BB44" i="2"/>
  <c r="BB43" i="2"/>
  <c r="BB42" i="2"/>
  <c r="BB41" i="2"/>
  <c r="BB40" i="2"/>
  <c r="BB39" i="2"/>
  <c r="BB38" i="2"/>
  <c r="BB37" i="2"/>
  <c r="BB36" i="2"/>
  <c r="BB35" i="2"/>
  <c r="BB34" i="2"/>
  <c r="BB33" i="2"/>
  <c r="BB32" i="2"/>
  <c r="BB31" i="2"/>
  <c r="BB30" i="2"/>
  <c r="BB29" i="2"/>
  <c r="BB28" i="2"/>
  <c r="BB27" i="2"/>
  <c r="BB26" i="2"/>
  <c r="BB25" i="2"/>
  <c r="BB24" i="2"/>
  <c r="BB23" i="2"/>
  <c r="BB22" i="2"/>
  <c r="BB21" i="2"/>
  <c r="BB20" i="2"/>
  <c r="BB19" i="2"/>
  <c r="BB18" i="2"/>
  <c r="BB17" i="2"/>
  <c r="BB16" i="2"/>
  <c r="BB15" i="2"/>
  <c r="BB14" i="2"/>
  <c r="BB13" i="2"/>
  <c r="BB12" i="2"/>
  <c r="BB11" i="2"/>
  <c r="BB10" i="2"/>
  <c r="BB9" i="2"/>
  <c r="BB8" i="2"/>
  <c r="BB7" i="2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M64" i="1"/>
  <c r="L64" i="1"/>
  <c r="K64" i="1"/>
  <c r="J64" i="1"/>
  <c r="I64" i="1"/>
  <c r="H64" i="1"/>
  <c r="G64" i="1"/>
  <c r="F64" i="1"/>
  <c r="E64" i="1"/>
  <c r="D64" i="1"/>
  <c r="B64" i="1"/>
  <c r="BI63" i="1"/>
  <c r="N63" i="1"/>
  <c r="BJ63" i="1" s="1"/>
  <c r="BI62" i="1"/>
  <c r="N62" i="1"/>
  <c r="BJ62" i="1" s="1"/>
  <c r="BI61" i="1"/>
  <c r="N61" i="1"/>
  <c r="BJ61" i="1" s="1"/>
  <c r="BI60" i="1"/>
  <c r="N60" i="1"/>
  <c r="BJ60" i="1" s="1"/>
  <c r="BI59" i="1"/>
  <c r="N59" i="1"/>
  <c r="BJ59" i="1" s="1"/>
  <c r="BI58" i="1"/>
  <c r="N58" i="1"/>
  <c r="BJ58" i="1" s="1"/>
  <c r="BI57" i="1"/>
  <c r="N57" i="1"/>
  <c r="BJ57" i="1" s="1"/>
  <c r="BI56" i="1"/>
  <c r="N56" i="1"/>
  <c r="BJ56" i="1" s="1"/>
  <c r="BI55" i="1"/>
  <c r="N55" i="1"/>
  <c r="BJ55" i="1" s="1"/>
  <c r="BI54" i="1"/>
  <c r="N54" i="1"/>
  <c r="BJ54" i="1" s="1"/>
  <c r="BI53" i="1"/>
  <c r="N53" i="1"/>
  <c r="BJ53" i="1" s="1"/>
  <c r="BI52" i="1"/>
  <c r="N52" i="1"/>
  <c r="BJ52" i="1" s="1"/>
  <c r="BI51" i="1"/>
  <c r="C51" i="1"/>
  <c r="C64" i="1" s="1"/>
  <c r="BI50" i="1"/>
  <c r="N50" i="1"/>
  <c r="BJ50" i="1" s="1"/>
  <c r="BI49" i="1"/>
  <c r="N49" i="1"/>
  <c r="BJ49" i="1" s="1"/>
  <c r="BI48" i="1"/>
  <c r="N48" i="1"/>
  <c r="BJ48" i="1" s="1"/>
  <c r="BI47" i="1"/>
  <c r="N47" i="1"/>
  <c r="BJ47" i="1" s="1"/>
  <c r="BI46" i="1"/>
  <c r="N46" i="1"/>
  <c r="BJ46" i="1" s="1"/>
  <c r="BI45" i="1"/>
  <c r="N45" i="1"/>
  <c r="BJ45" i="1" s="1"/>
  <c r="BI44" i="1"/>
  <c r="N44" i="1"/>
  <c r="BI43" i="1"/>
  <c r="N43" i="1"/>
  <c r="BI42" i="1"/>
  <c r="N42" i="1"/>
  <c r="BI41" i="1"/>
  <c r="N41" i="1"/>
  <c r="BI40" i="1"/>
  <c r="N40" i="1"/>
  <c r="BI39" i="1"/>
  <c r="N39" i="1"/>
  <c r="BI38" i="1"/>
  <c r="N38" i="1"/>
  <c r="BI37" i="1"/>
  <c r="N37" i="1"/>
  <c r="BI36" i="1"/>
  <c r="N36" i="1"/>
  <c r="BI35" i="1"/>
  <c r="N35" i="1"/>
  <c r="BI34" i="1"/>
  <c r="N34" i="1"/>
  <c r="BI33" i="1"/>
  <c r="N33" i="1"/>
  <c r="BI32" i="1"/>
  <c r="N32" i="1"/>
  <c r="BI31" i="1"/>
  <c r="N31" i="1"/>
  <c r="BI30" i="1"/>
  <c r="N30" i="1"/>
  <c r="BI29" i="1"/>
  <c r="N29" i="1"/>
  <c r="BI28" i="1"/>
  <c r="N28" i="1"/>
  <c r="BI27" i="1"/>
  <c r="N27" i="1"/>
  <c r="BI26" i="1"/>
  <c r="N26" i="1"/>
  <c r="BI25" i="1"/>
  <c r="N25" i="1"/>
  <c r="BI24" i="1"/>
  <c r="N24" i="1"/>
  <c r="BI23" i="1"/>
  <c r="N23" i="1"/>
  <c r="BI22" i="1"/>
  <c r="N22" i="1"/>
  <c r="BI21" i="1"/>
  <c r="N21" i="1"/>
  <c r="BI20" i="1"/>
  <c r="N20" i="1"/>
  <c r="BI19" i="1"/>
  <c r="N19" i="1"/>
  <c r="BI18" i="1"/>
  <c r="N18" i="1"/>
  <c r="BI17" i="1"/>
  <c r="N17" i="1"/>
  <c r="BI16" i="1"/>
  <c r="N16" i="1"/>
  <c r="BI15" i="1"/>
  <c r="N15" i="1"/>
  <c r="BI14" i="1"/>
  <c r="N14" i="1"/>
  <c r="BI13" i="1"/>
  <c r="N13" i="1"/>
  <c r="BI12" i="1"/>
  <c r="N12" i="1"/>
  <c r="BI11" i="1"/>
  <c r="N11" i="1"/>
  <c r="BI10" i="1"/>
  <c r="N10" i="1"/>
  <c r="BI9" i="1"/>
  <c r="N9" i="1"/>
  <c r="BI8" i="1"/>
  <c r="N8" i="1"/>
  <c r="BI7" i="1"/>
  <c r="N7" i="1"/>
  <c r="BI64" i="1" l="1"/>
  <c r="BJ36" i="1"/>
  <c r="BJ38" i="1"/>
  <c r="BJ39" i="1"/>
  <c r="BJ40" i="1"/>
  <c r="BJ41" i="1"/>
  <c r="BJ42" i="1"/>
  <c r="BJ43" i="1"/>
  <c r="BJ44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7" i="1"/>
  <c r="N51" i="1"/>
  <c r="BJ51" i="1" s="1"/>
  <c r="C55" i="19"/>
  <c r="F55" i="18"/>
  <c r="G55" i="17"/>
  <c r="M55" i="16"/>
  <c r="H55" i="15"/>
  <c r="G55" i="14"/>
  <c r="HC55" i="13"/>
  <c r="AU55" i="12"/>
  <c r="M55" i="10"/>
  <c r="E56" i="9"/>
  <c r="C55" i="8"/>
  <c r="F55" i="7"/>
  <c r="C56" i="6"/>
  <c r="C55" i="5"/>
  <c r="C55" i="4"/>
  <c r="E55" i="3"/>
  <c r="BB55" i="2"/>
  <c r="N64" i="1"/>
  <c r="BJ64" i="1" l="1"/>
</calcChain>
</file>

<file path=xl/comments1.xml><?xml version="1.0" encoding="utf-8"?>
<comments xmlns="http://schemas.openxmlformats.org/spreadsheetml/2006/main">
  <authors>
    <author>spu207bm</author>
  </authors>
  <commentList>
    <comment ref="GC6" authorId="0">
      <text>
        <r>
          <rPr>
            <b/>
            <sz val="9"/>
            <color indexed="81"/>
            <rFont val="Tahoma"/>
            <charset val="1"/>
          </rPr>
          <t>spu207bm:</t>
        </r>
        <r>
          <rPr>
            <sz val="9"/>
            <color indexed="81"/>
            <rFont val="Tahoma"/>
            <charset val="1"/>
          </rPr>
          <t xml:space="preserve">
Esta Res. Corresponde a UNMDP pero se devengo a UNLP
</t>
        </r>
      </text>
    </comment>
  </commentList>
</comments>
</file>

<file path=xl/sharedStrings.xml><?xml version="1.0" encoding="utf-8"?>
<sst xmlns="http://schemas.openxmlformats.org/spreadsheetml/2006/main" count="3799" uniqueCount="1027">
  <si>
    <t>PRESUPUESTO 2012</t>
  </si>
  <si>
    <t>EJECUCIÓN DE LAS TRANSFERENCIAS A LAS UNIVERSIDADES NACIONALES ENTRE EL 01/01/2012 Y EL 31/12/2012</t>
  </si>
  <si>
    <t>FUENTE: Todas</t>
  </si>
  <si>
    <t>PROGRAMA 26: Desarrollo de la Educación Superior</t>
  </si>
  <si>
    <t>Cuotas</t>
  </si>
  <si>
    <t xml:space="preserve">UNIVERSIDADES NACIONALES </t>
  </si>
  <si>
    <t>Créditos Aprobados</t>
  </si>
  <si>
    <t>Sueldos</t>
  </si>
  <si>
    <t>Ayuda Escolar</t>
  </si>
  <si>
    <t>Acuerdos Docentes</t>
  </si>
  <si>
    <t>Acuerdos No Docentes</t>
  </si>
  <si>
    <t>Acuerdos Preuniversitarios</t>
  </si>
  <si>
    <t>Acuerdos Autoridades Superiores</t>
  </si>
  <si>
    <t>AFIP - Plan de Facilidades Decreto 1571/10</t>
  </si>
  <si>
    <t>AFIP - Otros Planes de Facilidades - Seg.Social</t>
  </si>
  <si>
    <t>Adicional Doctores y Maestrias</t>
  </si>
  <si>
    <t>Gastos de Funcionamiento</t>
  </si>
  <si>
    <t>Red de Interconexión Universitaria</t>
  </si>
  <si>
    <t>Subtotal</t>
  </si>
  <si>
    <t>Otras asignaciones</t>
  </si>
  <si>
    <t>Programa de Capacitación Gratuita Docente</t>
  </si>
  <si>
    <t>Progr Capacitac Docente Gratuita en Condic y Medio Ambiente</t>
  </si>
  <si>
    <t>Progr. Capacit. Gratuita Docentes UUNN</t>
  </si>
  <si>
    <t>Programa de Capacitación Gratuita No Docente</t>
  </si>
  <si>
    <t>Programa de Incentivos a Docentes Investigadores</t>
  </si>
  <si>
    <t>PEID</t>
  </si>
  <si>
    <t>ACCIONES COMPLEMENTARIAS BECAS BICENTENARIO</t>
  </si>
  <si>
    <t>Programa Unificación de Cargos</t>
  </si>
  <si>
    <t>Otras asignaciones FUNDAR</t>
  </si>
  <si>
    <t>TECNOPOLIS - Mega Muestra</t>
  </si>
  <si>
    <t>Contratos-Programa</t>
  </si>
  <si>
    <t>PROMAGRO</t>
  </si>
  <si>
    <t>PROMVET</t>
  </si>
  <si>
    <t>Recursos Humanos Académicos</t>
  </si>
  <si>
    <t xml:space="preserve">PROMED - </t>
  </si>
  <si>
    <t>Autoev. Proceso Acredit.Carreras de Arquitectura</t>
  </si>
  <si>
    <t>PROUN</t>
  </si>
  <si>
    <t>PROSOC</t>
  </si>
  <si>
    <t>PROMEI II</t>
  </si>
  <si>
    <t xml:space="preserve">PROMOD </t>
  </si>
  <si>
    <t>Prog. Mejoram. Ens. Farmacia y Bioquímica</t>
  </si>
  <si>
    <t xml:space="preserve">DOCTORAR </t>
  </si>
  <si>
    <t>Proy Intercam UUNN Inter-U</t>
  </si>
  <si>
    <t>Programa de Bienestar Universitario</t>
  </si>
  <si>
    <t>Programa de Promoción de la Universidad Argentina</t>
  </si>
  <si>
    <t>PPUA - Ferias Internacionales</t>
  </si>
  <si>
    <t>PPUA - Vinculación Tecnológica</t>
  </si>
  <si>
    <t>PPUA - Fortalecimiento Redes</t>
  </si>
  <si>
    <t>COOP.INTERN. - ARFITEC</t>
  </si>
  <si>
    <t>COOP.INTERN. - Movilidad Docentes a Paris</t>
  </si>
  <si>
    <t>COOP.INTERN. - Prog.Binacional Redes Interuniv.Arg-Aleman</t>
  </si>
  <si>
    <t>COOP.INTERN. - Prog. de Proyectos Conjuntos de Inv. del Mercosur (PPCP)</t>
  </si>
  <si>
    <t>COOP.INTERN. - Prog. Asociación Fortalecimiento de Posgrados Mercosur</t>
  </si>
  <si>
    <t>COOP.INTERN. Actualización y Perfeccionamiento en el Dominio Aeronáutico</t>
  </si>
  <si>
    <t>COOP.INTERN. - Sistema ARCUSUR</t>
  </si>
  <si>
    <t>COOP.INTERNAC. - Programa MARCA</t>
  </si>
  <si>
    <t>COOPERACION INTERNACIONAL</t>
  </si>
  <si>
    <t>COOP.INTERN. - Núcleo de Educación Superior</t>
  </si>
  <si>
    <t>COOP. INTER. - Programa Pablo Neruda</t>
  </si>
  <si>
    <t>COOP.INTERN. - Talleres PCM Japón</t>
  </si>
  <si>
    <t>COOP.INTERN. - Movilidad de Docentes a Madrid</t>
  </si>
  <si>
    <t>COOP.INTERN. - Progr. de Movilidad Docentes del MERCOSUR</t>
  </si>
  <si>
    <t>Fortalecimiento Institucional de Radios Universitarias</t>
  </si>
  <si>
    <t>Prog. Infraestructura Deportiva Univ.</t>
  </si>
  <si>
    <t>Programa de Voluntariado</t>
  </si>
  <si>
    <t>Total General</t>
  </si>
  <si>
    <t>BUENOS AIRES</t>
  </si>
  <si>
    <t>CATAMARCA</t>
  </si>
  <si>
    <t>CENTRO</t>
  </si>
  <si>
    <t>COMAHUE</t>
  </si>
  <si>
    <t>CORDOBA</t>
  </si>
  <si>
    <t>CUYO</t>
  </si>
  <si>
    <t>ENTRE RIOS</t>
  </si>
  <si>
    <t>FORMOSA</t>
  </si>
  <si>
    <t>GENERAL SAN MARTIN</t>
  </si>
  <si>
    <t>GENERAL SARMIENTO</t>
  </si>
  <si>
    <t>JUJUY</t>
  </si>
  <si>
    <t>LA MATANZA</t>
  </si>
  <si>
    <t>LA PAMPA</t>
  </si>
  <si>
    <t>LA PATAGONIA SJB</t>
  </si>
  <si>
    <t>LA PLATA</t>
  </si>
  <si>
    <t>LA RIOJA</t>
  </si>
  <si>
    <t>LITORAL</t>
  </si>
  <si>
    <t>LOMAS DE ZAMORA</t>
  </si>
  <si>
    <t>LUJAN</t>
  </si>
  <si>
    <t>MAR DEL PLATA</t>
  </si>
  <si>
    <t>MISIONES</t>
  </si>
  <si>
    <t>NORDESTE</t>
  </si>
  <si>
    <t>QUILMES</t>
  </si>
  <si>
    <t>RIO CUARTO</t>
  </si>
  <si>
    <t>ROSARIO</t>
  </si>
  <si>
    <t>SALTA</t>
  </si>
  <si>
    <t>SAN JUAN</t>
  </si>
  <si>
    <t>SAN LUIS</t>
  </si>
  <si>
    <t>SANTIAGO DEL ESTERO</t>
  </si>
  <si>
    <t>SUR</t>
  </si>
  <si>
    <t>TECNOLOGICA</t>
  </si>
  <si>
    <t>TUCUMAN</t>
  </si>
  <si>
    <t>PATAGONIA AUSTRAL</t>
  </si>
  <si>
    <t>LANUS</t>
  </si>
  <si>
    <t>TRES DE FEBRERO</t>
  </si>
  <si>
    <t>VILLA MARIA</t>
  </si>
  <si>
    <t>I.U.N.A.</t>
  </si>
  <si>
    <t>CHILECITO</t>
  </si>
  <si>
    <t>NOROESTE PCIA. BS.AS.</t>
  </si>
  <si>
    <t>RIO NEGRO</t>
  </si>
  <si>
    <t>CHACO AUSTRAL</t>
  </si>
  <si>
    <t>VILLA MERCEDES</t>
  </si>
  <si>
    <t>DE AVELLANEDA</t>
  </si>
  <si>
    <t>DEL OESTE</t>
  </si>
  <si>
    <t>DE TIERRA DEL FUEGO</t>
  </si>
  <si>
    <t>DE MORENO</t>
  </si>
  <si>
    <t>ARTURO JAURETCHE</t>
  </si>
  <si>
    <t>JOSE CLEMENTE PAZ</t>
  </si>
  <si>
    <t>FATUN</t>
  </si>
  <si>
    <t>FEDUN</t>
  </si>
  <si>
    <t>CONADU</t>
  </si>
  <si>
    <t>FAGDUT</t>
  </si>
  <si>
    <t>CIN</t>
  </si>
  <si>
    <t>INST. UNIV. AERONAUTICO</t>
  </si>
  <si>
    <t>POLICIA FEDERAL ARG.</t>
  </si>
  <si>
    <t>CTERA</t>
  </si>
  <si>
    <t xml:space="preserve">UDA </t>
  </si>
  <si>
    <t>SUBSUBCONCEPTO: Otras asignaciones</t>
  </si>
  <si>
    <t>UNIVERSIDADES NACIONALES</t>
  </si>
  <si>
    <t>RSPU Nº 2642 01/06/2012</t>
  </si>
  <si>
    <t>RSPU Nº 2673 01/06/2012</t>
  </si>
  <si>
    <t>RSPU Nº 2275 14/12/2012</t>
  </si>
  <si>
    <t>RSPU Nº 2331 20/12/2012</t>
  </si>
  <si>
    <t>RSPU Nº 2345 21/12/2012</t>
  </si>
  <si>
    <t>RSSPU Nº 49 21/12/2012</t>
  </si>
  <si>
    <t>RSPU Nº 2346 21/12/2012</t>
  </si>
  <si>
    <t>RSPU Nº 2365 26/12/2012</t>
  </si>
  <si>
    <t>RSPU Nº 2357 26/12/2012</t>
  </si>
  <si>
    <t>RSPU Nº 2359 26/12/2012</t>
  </si>
  <si>
    <t>RSSPU Nº 54 26/12/2012</t>
  </si>
  <si>
    <t>RSPU Nº 2361 26/12/2012</t>
  </si>
  <si>
    <t>RSPU Nº 2354 26/12/2012</t>
  </si>
  <si>
    <t>RSPU Nº 2362 26/12/2012</t>
  </si>
  <si>
    <t>RSPU Nº 2363 26/12/2012</t>
  </si>
  <si>
    <t>RSPU Nº 2358 26/12/2012</t>
  </si>
  <si>
    <t>RSPU Nº 2360 26/12/2012</t>
  </si>
  <si>
    <t>RSPU Nº 2385 27/12/2012</t>
  </si>
  <si>
    <t>RSPU Nº 2379 27/12/2012</t>
  </si>
  <si>
    <t>RSPU Nº 2386 27/12/2012</t>
  </si>
  <si>
    <t>RSPU Nº 2388 27/12/2012</t>
  </si>
  <si>
    <t>RSPU Nº 2387 27/12/2012</t>
  </si>
  <si>
    <t>RSPU Nº 2374 27/12/2012</t>
  </si>
  <si>
    <t>RSPU Nº 2418 28/12/2012</t>
  </si>
  <si>
    <t>RSPU Nº 2393 28/12/2012</t>
  </si>
  <si>
    <t>RSPU Nº 2421 28/12/2012</t>
  </si>
  <si>
    <t>RSPU Nº 2419 28/12/2012</t>
  </si>
  <si>
    <t>RSPU Nº 2398 28/12/2012</t>
  </si>
  <si>
    <t>RSPU Nº 2390 28/12/2012</t>
  </si>
  <si>
    <t>RSPU Nº 2401 28/12/2012</t>
  </si>
  <si>
    <t>RSPU Nº 2413 28/12/2012</t>
  </si>
  <si>
    <t>RSPU Nº 2417 28/12/2012</t>
  </si>
  <si>
    <t>RSPU Nº 2405 28/12/2012</t>
  </si>
  <si>
    <t>RSPU Nº 2415 28/12/2012</t>
  </si>
  <si>
    <t>RSPU Nº 2422 28/12/2012</t>
  </si>
  <si>
    <t>RSPU Nº 2395 28/12/2012</t>
  </si>
  <si>
    <t>RSPU Nº 2391 28/12/2012</t>
  </si>
  <si>
    <t>RSPU Nº 2409 28/12/2012</t>
  </si>
  <si>
    <t>RSPU Nº 2394 28/12/2012</t>
  </si>
  <si>
    <t>RSPU Nº 2406 28/12/2012</t>
  </si>
  <si>
    <t>RSPU Nº 2404 28/12/2012</t>
  </si>
  <si>
    <t>RSPU Nº 2389 28/12/2012</t>
  </si>
  <si>
    <t>RSPU Nº 2407 28/12/2012</t>
  </si>
  <si>
    <t>RSPU Nº 2400 28/12/2012</t>
  </si>
  <si>
    <t>RSPU Nº 2392 28/12/2012</t>
  </si>
  <si>
    <t>RSPU Nº 2416 28/12/2012</t>
  </si>
  <si>
    <t>RSPU Nº 2396 28/12/2012</t>
  </si>
  <si>
    <t>RSPU Nº 2397 28/12/2012</t>
  </si>
  <si>
    <t>RSPU Nº 2399 28/12/2012</t>
  </si>
  <si>
    <t>RSPU Nº 2408 28/12/2012</t>
  </si>
  <si>
    <t>RSPU Nº 2412 28/12/2012</t>
  </si>
  <si>
    <t>RSPU Nº 2414 28/12/2012</t>
  </si>
  <si>
    <t>TOTAL GENERAL</t>
  </si>
  <si>
    <t>Expte. Nº 6864/12</t>
  </si>
  <si>
    <t>Expte. Nº 6817/12</t>
  </si>
  <si>
    <t>Expte. Nº 17748/12</t>
  </si>
  <si>
    <t>Expte. Nº 17880/12</t>
  </si>
  <si>
    <t>Expte. Nº 18539/12</t>
  </si>
  <si>
    <t>Expte. Nº 18483/12</t>
  </si>
  <si>
    <t>Expte. Nº 18547/12</t>
  </si>
  <si>
    <t>Expte. Nº 18546/12</t>
  </si>
  <si>
    <t>Expte. Nº 15850/12</t>
  </si>
  <si>
    <t>Expte. Nº 17885/12</t>
  </si>
  <si>
    <t>Expte. Nº 17010/12</t>
  </si>
  <si>
    <t>Expte. Nº 18135/12</t>
  </si>
  <si>
    <t>Expte. Nº 17628/12</t>
  </si>
  <si>
    <t>Expte. Nº 18118/12</t>
  </si>
  <si>
    <t>Expte. Nº 15783/12</t>
  </si>
  <si>
    <t>Expte. Nº 18544/12</t>
  </si>
  <si>
    <t>Expte. Nº 18132/12</t>
  </si>
  <si>
    <t>Expte. Nº 17567/12</t>
  </si>
  <si>
    <t>Expte. Nº 17877/12</t>
  </si>
  <si>
    <t>Expte. Nº 17878/12</t>
  </si>
  <si>
    <t>Expte. Nº 18550/12</t>
  </si>
  <si>
    <t>Expte. Nº 18125/12</t>
  </si>
  <si>
    <t>Expte. Nº 17508/11</t>
  </si>
  <si>
    <t>Expte. Nº 11862/12</t>
  </si>
  <si>
    <t>Expte. Nº 18540/12</t>
  </si>
  <si>
    <t>Expte. Nº 17817/12</t>
  </si>
  <si>
    <t>Expte. Nº 17537/12</t>
  </si>
  <si>
    <t>Expte. Nº 18133/12</t>
  </si>
  <si>
    <t>Expte. Nº 18131/12</t>
  </si>
  <si>
    <t>Expte. Nº 17607/12</t>
  </si>
  <si>
    <t>Expte. Nº 17157/11</t>
  </si>
  <si>
    <t>Expte. Nº 5661/12</t>
  </si>
  <si>
    <t>Expte. Nº 17879/12</t>
  </si>
  <si>
    <t>Expte. Nº 15851/12</t>
  </si>
  <si>
    <t>Expte. Nº 17834/12</t>
  </si>
  <si>
    <t>Expte. Nº 18541/12</t>
  </si>
  <si>
    <t>Expte. Nº 18545/12</t>
  </si>
  <si>
    <t>Expte. Nº 17886/12</t>
  </si>
  <si>
    <t>Expte. Nº 18538/12</t>
  </si>
  <si>
    <t>Expte. Nº 14178/10</t>
  </si>
  <si>
    <t>Expte. Nº 17887/12</t>
  </si>
  <si>
    <t>Expte. Nº 17890/12</t>
  </si>
  <si>
    <t>Expte. Nº 18112/12</t>
  </si>
  <si>
    <t>Expte. Nº 14196/12</t>
  </si>
  <si>
    <t>Expte. Nº 18549/12</t>
  </si>
  <si>
    <t>Expte. Nº 18543/12</t>
  </si>
  <si>
    <t>Expte. Nº 18552/12</t>
  </si>
  <si>
    <t>Expte. Nº 18134/12</t>
  </si>
  <si>
    <t>Expte. Nº 18548/12</t>
  </si>
  <si>
    <t>Expte. Nº 17888/12</t>
  </si>
  <si>
    <t>Expte. Nº 16748/10</t>
  </si>
  <si>
    <t>Expte. Nº 10702/11</t>
  </si>
  <si>
    <t>TOTAL</t>
  </si>
  <si>
    <t>SUBSUBCONCEPTO: Programa de Capacitación Gratuita Docente</t>
  </si>
  <si>
    <t>RSPU Nº 2493 24/05/2012</t>
  </si>
  <si>
    <t>RSPU Nº 2376 27/12/2012</t>
  </si>
  <si>
    <t>RSPU Nº 2375 27/12/2012</t>
  </si>
  <si>
    <t>Expte. Nº 9069/10</t>
  </si>
  <si>
    <t>Expte. Nº 14941/12</t>
  </si>
  <si>
    <t>SUBSUBCONCEPTO: Progr Capacitac Docente Gratuita en Condic y Medio Ambiente</t>
  </si>
  <si>
    <t>SUBSUBCONCEPTO: Progr. Capacit. Gratuita Docentes UUNN</t>
  </si>
  <si>
    <t>SUBSUBCONCEPTO: Programa de Capacitación Gratuita No Docente</t>
  </si>
  <si>
    <t>RSPU Nº 2402 28/12/2012</t>
  </si>
  <si>
    <t>Expte. Nº 17883/12</t>
  </si>
  <si>
    <t>SUBSUBCONCEPTO: Programa de Incentivos a Docentes Investigadores</t>
  </si>
  <si>
    <t>RSPU Nº 2121 24/04/2012</t>
  </si>
  <si>
    <t>RSPU Nº 2234 04/05/2012</t>
  </si>
  <si>
    <t>RSPU Nº 1400 27/09/2012</t>
  </si>
  <si>
    <t>RSPU Nº 2373 27/12/2012</t>
  </si>
  <si>
    <t>Expte. Nº 3848/12</t>
  </si>
  <si>
    <t>Expte. Nº 3090/11</t>
  </si>
  <si>
    <t>NOROESTE PCIA. BS. AS.</t>
  </si>
  <si>
    <t>SUBSUBCONCEPTO: PEID</t>
  </si>
  <si>
    <t>RSPU Nº 1384 21/09/2012</t>
  </si>
  <si>
    <t>Expte. Nº 10676/12</t>
  </si>
  <si>
    <t>SUBSUBCONCEPTO: ACCIONES COMPLEMENTARIAS BECAS BICENTENARIO</t>
  </si>
  <si>
    <t>RSPU Nº 2235 04/05/2012</t>
  </si>
  <si>
    <t>RSPU Nº 1956 30/11/2012</t>
  </si>
  <si>
    <t>RSPU Nº 2303 04/12/2012</t>
  </si>
  <si>
    <t>Expte. Nº 7044/09</t>
  </si>
  <si>
    <t>Expte. Nº 8244/12</t>
  </si>
  <si>
    <t>SUBSUBCONCEPTO: Programa Unificación de Cargos</t>
  </si>
  <si>
    <t>RSPU Nº 593 24/01/2012</t>
  </si>
  <si>
    <t>RSPU Nº 1555 22/03/2012</t>
  </si>
  <si>
    <t>RSPU Nº 2131 24/04/2012</t>
  </si>
  <si>
    <t>RSPU Nº 2480 24/05/2012</t>
  </si>
  <si>
    <t>RSPU Nº 42 26/06/2012</t>
  </si>
  <si>
    <t>RSPU Nº 219 25/07/2012</t>
  </si>
  <si>
    <t>RSPU Nº 922 29/08/2012</t>
  </si>
  <si>
    <t>RSPU Nº 1403 27/09/2012</t>
  </si>
  <si>
    <t>RSPU Nº 1546 29/10/2012</t>
  </si>
  <si>
    <t>RSPU Nº 1872 27/11/2012</t>
  </si>
  <si>
    <t>RSPU Nº 2307 18/12/2012</t>
  </si>
  <si>
    <t>Expte. Nº 11964/10</t>
  </si>
  <si>
    <t>SUBSUBCONCEPTO: Otras asignaciones FUNDAR</t>
  </si>
  <si>
    <t>RSPU Nº 1016 02/03/2012</t>
  </si>
  <si>
    <t>RSPU Nº 1319 15/03/2012</t>
  </si>
  <si>
    <t>RSPU Nº 1318 15/03/2012</t>
  </si>
  <si>
    <t>RSPU Nº 1544 22/03/2012</t>
  </si>
  <si>
    <t>RSPU Nº 1557 23/03/2012</t>
  </si>
  <si>
    <t>RSPU Nº 1559 26/03/2012</t>
  </si>
  <si>
    <t>RSPU Nº 1614 29/03/2012</t>
  </si>
  <si>
    <t>RSPU Nº 1613 29/03/2012</t>
  </si>
  <si>
    <t>RSPU Nº 1612 29/03/2012</t>
  </si>
  <si>
    <t>RSPU Nº 1789 09/04/2012</t>
  </si>
  <si>
    <t>RSPU Nº 1973 16/04/2012</t>
  </si>
  <si>
    <t>RSPU Nº 1974 17/04/2012</t>
  </si>
  <si>
    <t>RSPU Nº 2004 20/04/2012</t>
  </si>
  <si>
    <t>RSPU Nº 2157 25/04/2012</t>
  </si>
  <si>
    <t>RSPU Nº 2446 17/05/2012</t>
  </si>
  <si>
    <t>RSPU Nº 2483 24/05/2012</t>
  </si>
  <si>
    <t>RSPU Nº 2637 01/06/2012</t>
  </si>
  <si>
    <t>RSPU Nº 2647 01/06/2012</t>
  </si>
  <si>
    <t>RSPU Nº 2648 01/06/2012</t>
  </si>
  <si>
    <t>RSPU Nº 2638 01/06/2012</t>
  </si>
  <si>
    <t>RSPU Nº 2675 01/06/2012</t>
  </si>
  <si>
    <t>RSPU Nº 2649 01/06/2012</t>
  </si>
  <si>
    <t>RSPU Nº 2672 01/06/2012</t>
  </si>
  <si>
    <t>RSPU Nº 2639 01/06/2012</t>
  </si>
  <si>
    <t>RSPU Nº 2674 01/06/2012</t>
  </si>
  <si>
    <t>RSPU Nº 2640 01/06/2012</t>
  </si>
  <si>
    <t>RSPU Nº 2641 01/06/2012</t>
  </si>
  <si>
    <t>RSPU Nº 2643 01/06/2012</t>
  </si>
  <si>
    <t>RSPU Nº 4 13/06/2012</t>
  </si>
  <si>
    <t>RSPU Nº 47 27/06/2012</t>
  </si>
  <si>
    <t>RSPU Nº 134 16/07/2012</t>
  </si>
  <si>
    <t>RSPU Nº 138 16/07/2012</t>
  </si>
  <si>
    <t>RSSPU Nº 13 19/07/2012</t>
  </si>
  <si>
    <t>RSPU Nº 190 24/07/2012</t>
  </si>
  <si>
    <t>RSPU Nº 137 26/07/2012</t>
  </si>
  <si>
    <t>RSPU Nº 393 02/08/2012</t>
  </si>
  <si>
    <t>RSPU Nº 394 02/08/2012</t>
  </si>
  <si>
    <t>RSPU Nº 395 02/08/2012</t>
  </si>
  <si>
    <t>RSPU Nº 539 09/08/2012</t>
  </si>
  <si>
    <t>RSPU Nº 635 16/08/2012</t>
  </si>
  <si>
    <t>RSPU Nº 636 16/08/2012</t>
  </si>
  <si>
    <t>RSPU Nº 925 29/08/2012</t>
  </si>
  <si>
    <t>RSPU Nº 928 29/08/2012</t>
  </si>
  <si>
    <t>RSPU Nº 926 29/08/2012</t>
  </si>
  <si>
    <t>RSPU Nº 924 29/08/2012</t>
  </si>
  <si>
    <t>RSPU Nº 1261 11/09/2012</t>
  </si>
  <si>
    <t>RSPU Nº 1266 13/09/2012</t>
  </si>
  <si>
    <t>RSPU Nº 1265 13/09/2012</t>
  </si>
  <si>
    <t>RSPU Nº 1385 21/09/2012</t>
  </si>
  <si>
    <t>RSPU Nº 1386 21/09/2012</t>
  </si>
  <si>
    <t>RSPU Nº 1402 27/09/2012</t>
  </si>
  <si>
    <t>RSPU Nº 1414 27/09/2012</t>
  </si>
  <si>
    <t>RSPU Nº 1406 27/09/2012</t>
  </si>
  <si>
    <t>RSPU Nº 1407 27/09/2012</t>
  </si>
  <si>
    <t>RSPU Nº 1405 27/09/2012</t>
  </si>
  <si>
    <t>RSPU Nº 1427 02/10/2012</t>
  </si>
  <si>
    <t>RSPU Nº 1437 10/10/2012</t>
  </si>
  <si>
    <t>RSPU Nº 1436 10/10/2012</t>
  </si>
  <si>
    <t>RSPU Nº 1434 10/10/2012</t>
  </si>
  <si>
    <t>RSPU Nº 1449 15/10/2012</t>
  </si>
  <si>
    <t>RSPU Nº 1448 15/10/2012</t>
  </si>
  <si>
    <t>RSPU Nº 1452 16/10/2012</t>
  </si>
  <si>
    <t>RSPU Nº 1451 16/10/2012</t>
  </si>
  <si>
    <t>RSPU Nº 1468 23/10/2012</t>
  </si>
  <si>
    <t>RSPU Nº 1469 23/10/2012</t>
  </si>
  <si>
    <t>RSSPU Nº 30 06/11/2012</t>
  </si>
  <si>
    <t>RSPU Nº 1743 15/11/2012</t>
  </si>
  <si>
    <t>RSSPU Nº 33 22/11/2012</t>
  </si>
  <si>
    <t>RSPU Nº 1865 23/11/2012</t>
  </si>
  <si>
    <t>RSPU Nº 1870 27/11/2012</t>
  </si>
  <si>
    <t>RSSPU Nº 35 28/11/2012</t>
  </si>
  <si>
    <t>RSSPU Nº 36 28/11/2012</t>
  </si>
  <si>
    <t>RSSPU Nº 38 28/11/2012</t>
  </si>
  <si>
    <t>RSPU Nº 1919 30/11/2012</t>
  </si>
  <si>
    <t>RSPU Nº 1955 30/11/2012</t>
  </si>
  <si>
    <t>RSPU Nº 1954 30/11/2012</t>
  </si>
  <si>
    <t>RSSPU Nº 41 10/12/2012</t>
  </si>
  <si>
    <t>RSSPU Nº 43 10/12/2012</t>
  </si>
  <si>
    <t>RSPU Nº 2202 12/12/2012</t>
  </si>
  <si>
    <t>RSPU Nº 2203 12/12/2012</t>
  </si>
  <si>
    <t>RSPU Nº 2211 12/12/2012</t>
  </si>
  <si>
    <t>RSPU Nº 2208 12/12/2012</t>
  </si>
  <si>
    <t>RSPU Nº 2207 12/12/2012</t>
  </si>
  <si>
    <t>RSPU Nº 2258 13/12/2012</t>
  </si>
  <si>
    <t>RSPU Nº 2265 13/12/2012</t>
  </si>
  <si>
    <t>RSPU Nº 2259 13/12/2012</t>
  </si>
  <si>
    <t>RSPU Nº 2285 14/12/2012</t>
  </si>
  <si>
    <t>RSPU Nº 2292 14/12/2012</t>
  </si>
  <si>
    <t>RSPU Nº 2286 14/12/2012</t>
  </si>
  <si>
    <t>RSPU Nº 2293 14/12/2012</t>
  </si>
  <si>
    <t>RSPU Nº 2283 14/12/2012</t>
  </si>
  <si>
    <t>RSPU Nº 2282 14/12/2012</t>
  </si>
  <si>
    <t>RSPU Nº 2284 14/12/2012</t>
  </si>
  <si>
    <t>RSPU Nº 2291 14/12/2012</t>
  </si>
  <si>
    <t>RSPU Nº 2294 14/12/2012</t>
  </si>
  <si>
    <t>RSPU Nº 2288 14/12/2012</t>
  </si>
  <si>
    <t>RSPU Nº 2280 14/12/2012</t>
  </si>
  <si>
    <t>RSPU Nº 2297 14/12/2012</t>
  </si>
  <si>
    <t>RSPU Nº 2301 14/12/2012</t>
  </si>
  <si>
    <t>RSPU Nº 2287 14/12/2012</t>
  </si>
  <si>
    <t>RSPU Nº 2276 14/12/2012</t>
  </si>
  <si>
    <t>RSPU Nº 2311 18/12/2012</t>
  </si>
  <si>
    <t>RSPU Nº 2318 18/12/2012</t>
  </si>
  <si>
    <t>RSPU Nº 2314 18/12/2012</t>
  </si>
  <si>
    <t>RSSPU Nº 45 18/12/2012</t>
  </si>
  <si>
    <t>RSPU Nº 2313 18/12/2012</t>
  </si>
  <si>
    <t>RSSPU Nº 46 18/12/2012</t>
  </si>
  <si>
    <t>RSPU Nº 2312 18/12/2012</t>
  </si>
  <si>
    <t>RSPU Nº 2315 18/12/2012</t>
  </si>
  <si>
    <t>RSPU Nº 2338 21/12/2012</t>
  </si>
  <si>
    <t>RSPU Nº 2364 26/12/2012</t>
  </si>
  <si>
    <t>RSPU Nº 2350 26/12/2012</t>
  </si>
  <si>
    <t>RSSPU Nº 53 26/12/2012</t>
  </si>
  <si>
    <t>RSPU Nº 2348 26/12/2012</t>
  </si>
  <si>
    <t>RSSPU Nº 50 26/12/2012</t>
  </si>
  <si>
    <t>RSSPU Nº 51 26/12/2012</t>
  </si>
  <si>
    <t>RSSPU Nº 52 26/12/2012</t>
  </si>
  <si>
    <t>RSPU Nº 2349 26/12/2012</t>
  </si>
  <si>
    <t>RSPU Nº 2351 26/12/2012</t>
  </si>
  <si>
    <t>RSPU Nº 2368 27/12/2012</t>
  </si>
  <si>
    <t>RSPU Nº 2370 27/12/2012</t>
  </si>
  <si>
    <t>RSPU Nº 2369 27/12/2012</t>
  </si>
  <si>
    <t>Expte. Nº 13544/11</t>
  </si>
  <si>
    <t>Expte. Nº 2132/12</t>
  </si>
  <si>
    <t>Expte. Nº 1733/12</t>
  </si>
  <si>
    <t>Expte. Nº 17230/11</t>
  </si>
  <si>
    <t>Expte. Nº 2829/12</t>
  </si>
  <si>
    <t>Expte. Nº 2137/12</t>
  </si>
  <si>
    <t>Expte. Nº 2886/12</t>
  </si>
  <si>
    <t>Expte. Nº 2883/12</t>
  </si>
  <si>
    <t>Expte. Nº 2473/11</t>
  </si>
  <si>
    <t>Expte. Nº 3622/12</t>
  </si>
  <si>
    <t>Expte. Nº 3807/12</t>
  </si>
  <si>
    <t>Expte. Nº 4010/12</t>
  </si>
  <si>
    <t>Expte. Nº 4284/12</t>
  </si>
  <si>
    <t>Expte. Nº 4278/12</t>
  </si>
  <si>
    <t>Expte. Nº 5640/12</t>
  </si>
  <si>
    <t>Expte. Nº 6008/12</t>
  </si>
  <si>
    <t>Expte. Nº 7141/12</t>
  </si>
  <si>
    <t>Expte. Nº 3796/12</t>
  </si>
  <si>
    <t>Expte. Nº 6406/12</t>
  </si>
  <si>
    <t>Expte. Nº 7142/12</t>
  </si>
  <si>
    <t>Expte. Nº 6525/12</t>
  </si>
  <si>
    <t>Expte. Nº 6524/12</t>
  </si>
  <si>
    <t>Expte. Nº 6407/12</t>
  </si>
  <si>
    <t>Expte. Nº 7143/12</t>
  </si>
  <si>
    <t>Expte. Nº 12542/11</t>
  </si>
  <si>
    <t>Expte. Nº 6810/12</t>
  </si>
  <si>
    <t>Expte. Nº 2043/12</t>
  </si>
  <si>
    <t>Expte. Nº 6076/12</t>
  </si>
  <si>
    <t>Expte. Nº 6112/12</t>
  </si>
  <si>
    <t>Expte. Nº 6547/12</t>
  </si>
  <si>
    <t>Expte. Nº 2560/11</t>
  </si>
  <si>
    <t>Expte. Nº 7938/12</t>
  </si>
  <si>
    <t>Expte. Nº 5652/12</t>
  </si>
  <si>
    <t>Expte. Nº 4886/12</t>
  </si>
  <si>
    <t>Expte. Nº 8701/12</t>
  </si>
  <si>
    <t>Expte. Nº 8888/12</t>
  </si>
  <si>
    <t>Expte. Nº 9376/12</t>
  </si>
  <si>
    <t>Expte. Nº 9430/12</t>
  </si>
  <si>
    <t>Expte. Nº 9398/12</t>
  </si>
  <si>
    <t>Expte. Nº 8081/12</t>
  </si>
  <si>
    <t>Expte. Nº 9397/12</t>
  </si>
  <si>
    <t>Expte. Nº 10162/12</t>
  </si>
  <si>
    <t>Expte. Nº 10530/12</t>
  </si>
  <si>
    <t>Expte. Nº 10532/12</t>
  </si>
  <si>
    <t>Expte. Nº 10531/12</t>
  </si>
  <si>
    <t>Expte. Nº 6305/12</t>
  </si>
  <si>
    <t>Expte. Nº 10903/12</t>
  </si>
  <si>
    <t>Expte. Nº 10905/12</t>
  </si>
  <si>
    <t>Expte. Nº 11969/12</t>
  </si>
  <si>
    <t>Expte. Nº 12416/12</t>
  </si>
  <si>
    <t>Expte. Nº 11876/12</t>
  </si>
  <si>
    <t>Expte. Nº 11797/12</t>
  </si>
  <si>
    <t>Expte. Nº 12074/12</t>
  </si>
  <si>
    <t>Expte. Nº 10613/12</t>
  </si>
  <si>
    <t>Expte. Nº 11860/12</t>
  </si>
  <si>
    <t>Expte. Nº 9369/12</t>
  </si>
  <si>
    <t>Expte. Nº 13692/12</t>
  </si>
  <si>
    <t>Expte. Nº 13693/12</t>
  </si>
  <si>
    <t>Expte. Nº 14610/12</t>
  </si>
  <si>
    <t>Expte. Nº 14489/12</t>
  </si>
  <si>
    <t>Expte. Nº 14505/12</t>
  </si>
  <si>
    <t>Expte. Nº 11861/12</t>
  </si>
  <si>
    <t>Expte. Nº 10767/12</t>
  </si>
  <si>
    <t>Expte. Nº 13376/12</t>
  </si>
  <si>
    <t>Expte. Nº 7850/12</t>
  </si>
  <si>
    <t>Expte. Nº 13260/12</t>
  </si>
  <si>
    <t>Expte. Nº 16807/12</t>
  </si>
  <si>
    <t>Expte. Nº 16845/12</t>
  </si>
  <si>
    <t>Expte. Nº 6980/12</t>
  </si>
  <si>
    <t>Expte. Nº 16004/11</t>
  </si>
  <si>
    <t>Expte. Nº 15782/12</t>
  </si>
  <si>
    <t>Expte. Nº 14672/11</t>
  </si>
  <si>
    <t>Expte. Nº 14532/12</t>
  </si>
  <si>
    <t>Expte. Nº 16894/12</t>
  </si>
  <si>
    <t>Expte. Nº 16654/12</t>
  </si>
  <si>
    <t>Expte. Nº 14093/12</t>
  </si>
  <si>
    <t>Expte. Nº 17654/12</t>
  </si>
  <si>
    <t>Expte. Nº 17644/12</t>
  </si>
  <si>
    <t>Expte. Nº 17751/12</t>
  </si>
  <si>
    <t>Expte. Nº 17566/12</t>
  </si>
  <si>
    <t>Expte. Nº 17605/12</t>
  </si>
  <si>
    <t>Expte. Nº 17565/12</t>
  </si>
  <si>
    <t>Expte. Nº 17643/12</t>
  </si>
  <si>
    <t>Expte. Nº 17564/12</t>
  </si>
  <si>
    <t>Expte. Nº 17348/12</t>
  </si>
  <si>
    <t>Expte. Nº 17734/12</t>
  </si>
  <si>
    <t>Expte. Nº 17572/12</t>
  </si>
  <si>
    <t>Expte. Nº 17733/12</t>
  </si>
  <si>
    <t>Expte. Nº 16440/12</t>
  </si>
  <si>
    <t>Expte. Nº 15021/12</t>
  </si>
  <si>
    <t>Expte. Nº 17653/12</t>
  </si>
  <si>
    <t>Expte. Nº 17631/12</t>
  </si>
  <si>
    <t>Expte. Nº 17652/12</t>
  </si>
  <si>
    <t>Expte. Nº 17606/12</t>
  </si>
  <si>
    <t>Expte. Nº 16763/12</t>
  </si>
  <si>
    <t>Expte. Nº 17735/12</t>
  </si>
  <si>
    <t>Expte. Nº 17640/12</t>
  </si>
  <si>
    <t>Expte. Nº 17225/11</t>
  </si>
  <si>
    <t>Expte. Nº 18542/12</t>
  </si>
  <si>
    <t>Expte. Nº 17651/12</t>
  </si>
  <si>
    <t>Expte. Nº 18123/12</t>
  </si>
  <si>
    <t>Expte. Nº 18124/12</t>
  </si>
  <si>
    <t>Expte. Nº 15784/12</t>
  </si>
  <si>
    <t>Expte. Nº 18119/12</t>
  </si>
  <si>
    <t>Expte. Nº 18120/12</t>
  </si>
  <si>
    <t>Expte. Nº 18121/12</t>
  </si>
  <si>
    <t>SUBSUBCONCEPTO: TECNOPOLIS - Mega Muestra</t>
  </si>
  <si>
    <t>RSPU Nº 952 03/09/2012</t>
  </si>
  <si>
    <t>RSPU Nº 960 03/09/2012</t>
  </si>
  <si>
    <t>RSPU Nº 968 03/09/2012</t>
  </si>
  <si>
    <t>RSPU Nº 976 03/09/2012</t>
  </si>
  <si>
    <t>RSPU Nº 984 03/09/2012</t>
  </si>
  <si>
    <t>RSPU Nº 992 03/09/2012</t>
  </si>
  <si>
    <t>RSPU Nº 959 03/09/2012</t>
  </si>
  <si>
    <t>RSPU Nº 967 03/09/2012</t>
  </si>
  <si>
    <t>RSPU Nº 975 03/09/2012</t>
  </si>
  <si>
    <t>RSPU Nº 983 03/09/2012</t>
  </si>
  <si>
    <t>RSPU Nº 991 03/09/2012</t>
  </si>
  <si>
    <t>RSPU Nº 958 03/09/2012</t>
  </si>
  <si>
    <t>RSPU Nº 966 03/09/2012</t>
  </si>
  <si>
    <t>RSPU Nº 974 03/09/2012</t>
  </si>
  <si>
    <t>RSPU Nº 982 03/09/2012</t>
  </si>
  <si>
    <t>RSPU Nº 990 03/09/2012</t>
  </si>
  <si>
    <t>RSPU Nº 953 03/09/2012</t>
  </si>
  <si>
    <t>RSPU Nº 961 03/09/2012</t>
  </si>
  <si>
    <t>RSPU Nº 969 03/09/2012</t>
  </si>
  <si>
    <t>RSPU Nº 977 03/09/2012</t>
  </si>
  <si>
    <t>RSPU Nº 985 03/09/2012</t>
  </si>
  <si>
    <t>RSPU Nº 993 03/09/2012</t>
  </si>
  <si>
    <t>RSPU Nº 956 03/09/2012</t>
  </si>
  <si>
    <t>RSPU Nº 964 03/09/2012</t>
  </si>
  <si>
    <t>RSPU Nº 972 03/09/2012</t>
  </si>
  <si>
    <t>RSPU Nº 980 03/09/2012</t>
  </si>
  <si>
    <t>RSPU Nº 988 03/09/2012</t>
  </si>
  <si>
    <t>RSPU Nº 955 03/09/2012</t>
  </si>
  <si>
    <t>RSPU Nº 951 03/09/2012</t>
  </si>
  <si>
    <t>RSPU Nº 963 03/09/2012</t>
  </si>
  <si>
    <t>RSPU Nº 971 03/09/2012</t>
  </si>
  <si>
    <t>RSPU Nº 979 03/09/2012</t>
  </si>
  <si>
    <t>RSPU Nº 987 03/09/2012</t>
  </si>
  <si>
    <t>RSPU Nº 954 03/09/2012</t>
  </si>
  <si>
    <t>RSPU Nº 962 03/09/2012</t>
  </si>
  <si>
    <t>RSPU Nº 970 03/09/2012</t>
  </si>
  <si>
    <t>RSPU Nº 978 03/09/2012</t>
  </si>
  <si>
    <t>RSPU Nº 986 03/09/2012</t>
  </si>
  <si>
    <t>RSPU Nº 994 03/09/2012</t>
  </si>
  <si>
    <t>RSPU Nº 957 03/09/2012</t>
  </si>
  <si>
    <t>RSPU Nº 965 03/09/2012</t>
  </si>
  <si>
    <t>RSPU Nº 973 03/09/2012</t>
  </si>
  <si>
    <t>RSPU Nº 981 03/09/2012</t>
  </si>
  <si>
    <t>RSPU Nº 989 03/09/2012</t>
  </si>
  <si>
    <t>RSPU Nº 1432 10/10/2012</t>
  </si>
  <si>
    <t>Expte. Nº 9667/12</t>
  </si>
  <si>
    <t>SUBSUBCONCEPTO: Contratos-Programa</t>
  </si>
  <si>
    <t>RSPU Nº 530 24/01/2012</t>
  </si>
  <si>
    <t>RSPU Nº 587 24/01/2012</t>
  </si>
  <si>
    <t>RSPU Nº 588 24/01/2012</t>
  </si>
  <si>
    <t>RSPU Nº 592 24/01/2012</t>
  </si>
  <si>
    <t>RSPU Nº 596 24/01/2012</t>
  </si>
  <si>
    <t>RSPU Nº 597 24/01/2012</t>
  </si>
  <si>
    <t>RSPU Nº 594 24/01/2012</t>
  </si>
  <si>
    <t>RSPU Nº 599 24/01/2012</t>
  </si>
  <si>
    <t>RSPU Nº 601 24/01/2012</t>
  </si>
  <si>
    <t>RSPU Nº 595 24/01/2012</t>
  </si>
  <si>
    <t>RSPU Nº 602 24/01/2012</t>
  </si>
  <si>
    <t>RSPU Nº 585 24/01/2012</t>
  </si>
  <si>
    <t>RSPU Nº 586 24/01/2012</t>
  </si>
  <si>
    <t>RSPU Nº 598 24/01/2012</t>
  </si>
  <si>
    <t>RSPU Nº 529 24/01/2012</t>
  </si>
  <si>
    <t>RSPU Nº 1004 17/02/2012</t>
  </si>
  <si>
    <t>RSPU Nº 1186 09/03/2012</t>
  </si>
  <si>
    <t>RSPU Nº 1184 09/03/2012</t>
  </si>
  <si>
    <t>RSPU Nº 1178 09/03/2012</t>
  </si>
  <si>
    <t>RSPU Nº 1180 09/03/2012</t>
  </si>
  <si>
    <t>RSPU Nº 1185 09/03/2012</t>
  </si>
  <si>
    <t>RSPU Nº 1171 09/03/2012</t>
  </si>
  <si>
    <t>RSPU Nº 1173 09/03/2012</t>
  </si>
  <si>
    <t>RSPU Nº 1177 09/03/2012</t>
  </si>
  <si>
    <t>RSPU Nº 1175 09/03/2012</t>
  </si>
  <si>
    <t>RSPU Nº 1174 09/03/2012</t>
  </si>
  <si>
    <t>RSPU Nº 1181 09/03/2012</t>
  </si>
  <si>
    <t>RSPU Nº 1315 12/03/2012</t>
  </si>
  <si>
    <t>RSPU Nº 1328 16/03/2012</t>
  </si>
  <si>
    <t>RSPU Nº 1527 19/03/2012</t>
  </si>
  <si>
    <t>RSPU Nº 1554 22/03/2012</t>
  </si>
  <si>
    <t>RSPU Nº 1556 23/03/2012</t>
  </si>
  <si>
    <t>RSPU Nº 1607 28/03/2012</t>
  </si>
  <si>
    <t>RSPU Nº 1608 28/03/2012</t>
  </si>
  <si>
    <t>RSPU Nº 1840 12/04/2012</t>
  </si>
  <si>
    <t>RSPU Nº 1987 20/04/2012</t>
  </si>
  <si>
    <t>RSPU Nº 1996 20/04/2012</t>
  </si>
  <si>
    <t>RSPU Nº 1985 20/04/2012</t>
  </si>
  <si>
    <t>RSPU Nº 1991 20/04/2012</t>
  </si>
  <si>
    <t>RSPU Nº 2000 20/04/2012</t>
  </si>
  <si>
    <t>RSPU Nº 1997 20/04/2012</t>
  </si>
  <si>
    <t>RSPU Nº 1986 20/04/2012</t>
  </si>
  <si>
    <t>RSPU Nº 2001 20/04/2012</t>
  </si>
  <si>
    <t>RSPU Nº 1990 20/04/2012</t>
  </si>
  <si>
    <t>RSPU Nº 1998 20/04/2012</t>
  </si>
  <si>
    <t>RSPU Nº 1992 20/04/2012</t>
  </si>
  <si>
    <t>RSPU Nº 1999 20/04/2012</t>
  </si>
  <si>
    <t>RSPU Nº 1989 20/04/2012</t>
  </si>
  <si>
    <t>RSPU Nº 2063 23/04/2012</t>
  </si>
  <si>
    <t>RSPU Nº 2062 23/04/2012</t>
  </si>
  <si>
    <t>RSPU Nº 2064 23/04/2012</t>
  </si>
  <si>
    <t>RSPU Nº 2119 24/04/2012</t>
  </si>
  <si>
    <t>RSPU Nº 2115 24/04/2012</t>
  </si>
  <si>
    <t>RSPU Nº 2117 24/04/2012</t>
  </si>
  <si>
    <t>RSPU Nº 2122 24/04/2012</t>
  </si>
  <si>
    <t>RSPU Nº 2120 24/04/2012</t>
  </si>
  <si>
    <t>RSPU Nº 2123 24/04/2012</t>
  </si>
  <si>
    <t>RSPU Nº 2129 24/04/2012</t>
  </si>
  <si>
    <t>RSPU Nº 2127 24/04/2012</t>
  </si>
  <si>
    <t>RSPU Nº 2124 24/04/2012</t>
  </si>
  <si>
    <t>RSPU Nº 2116 24/04/2012</t>
  </si>
  <si>
    <t>RSPU Nº 2132 24/04/2012</t>
  </si>
  <si>
    <t>RSPU Nº 2114 24/04/2012</t>
  </si>
  <si>
    <t>RSPU Nº 2130 24/04/2012</t>
  </si>
  <si>
    <t>RSPU Nº 2167 25/04/2012</t>
  </si>
  <si>
    <t>RSPU Nº 2160 25/04/2012</t>
  </si>
  <si>
    <t>RSPU Nº 2159 25/04/2012</t>
  </si>
  <si>
    <t>RSPU Nº 2158 25/04/2012</t>
  </si>
  <si>
    <t>RSPU Nº 2154 25/04/2012</t>
  </si>
  <si>
    <t>RSPU Nº 2236 04/05/2012</t>
  </si>
  <si>
    <t>RSPU Nº 2445 17/05/2012</t>
  </si>
  <si>
    <t>RSPU Nº 2447 17/05/2012</t>
  </si>
  <si>
    <t>RSPU Nº 2491 24/05/2012</t>
  </si>
  <si>
    <t>RSPU Nº 2490 24/05/2012</t>
  </si>
  <si>
    <t>RSPU Nº 2488 24/05/2012</t>
  </si>
  <si>
    <t>RSPU Nº 11 22/06/2012</t>
  </si>
  <si>
    <t>RSPU Nº 10 22/06/2012</t>
  </si>
  <si>
    <t>RSPU Nº 13 22/06/2012</t>
  </si>
  <si>
    <t>RSPU Nº 50 28/06/2012</t>
  </si>
  <si>
    <t>RSPU Nº 135 16/07/2012</t>
  </si>
  <si>
    <t>RSPU Nº 136 16/07/2012</t>
  </si>
  <si>
    <t>RSPU Nº 148 20/07/2012</t>
  </si>
  <si>
    <t>RSPU Nº 145 20/07/2012</t>
  </si>
  <si>
    <t>RSPU Nº 173 24/07/2012</t>
  </si>
  <si>
    <t>RSPU Nº 174 24/07/2012</t>
  </si>
  <si>
    <t>RSPU Nº 178 24/07/2012</t>
  </si>
  <si>
    <t>RSPU Nº 180 24/07/2012</t>
  </si>
  <si>
    <t>RSPU Nº 179 24/07/2012</t>
  </si>
  <si>
    <t>RSPU Nº 172 24/07/2012</t>
  </si>
  <si>
    <t>RSPU Nº 182 24/07/2012</t>
  </si>
  <si>
    <t>RSPU Nº 185 24/07/2012</t>
  </si>
  <si>
    <t>RSPU Nº 181 24/07/2012</t>
  </si>
  <si>
    <t>RSPU Nº 187 24/07/2012</t>
  </si>
  <si>
    <t>RSPU Nº 191 24/07/2012</t>
  </si>
  <si>
    <t>RSPU Nº 186 24/07/2012</t>
  </si>
  <si>
    <t>RSPU Nº 177 24/07/2012</t>
  </si>
  <si>
    <t>RSPU Nº 175 24/07/2012</t>
  </si>
  <si>
    <t>RSPU Nº 209 25/07/2012</t>
  </si>
  <si>
    <t>RSPU Nº 199 25/07/2012</t>
  </si>
  <si>
    <t>RSPU Nº 217 25/07/2012</t>
  </si>
  <si>
    <t>RSPU Nº 212 25/07/2012</t>
  </si>
  <si>
    <t>RSPU Nº 213 25/07/2012</t>
  </si>
  <si>
    <t>RSPU Nº 207 25/07/2012</t>
  </si>
  <si>
    <t>RSPU Nº 203 25/07/2012</t>
  </si>
  <si>
    <t>RSPU Nº 204 25/07/2012</t>
  </si>
  <si>
    <t>RSPU Nº 202 25/07/2012</t>
  </si>
  <si>
    <t>RSPU Nº 201 25/07/2012</t>
  </si>
  <si>
    <t>RSPU Nº 215 25/07/2012</t>
  </si>
  <si>
    <t>RSPU Nº 211 25/07/2012</t>
  </si>
  <si>
    <t>RSPU Nº 210 25/07/2012</t>
  </si>
  <si>
    <t>RSPU Nº 216 25/07/2012</t>
  </si>
  <si>
    <t>RSPU Nº 214 25/07/2012</t>
  </si>
  <si>
    <t>RSPU Nº 208 25/07/2012</t>
  </si>
  <si>
    <t>RSPU Nº 198 25/07/2012</t>
  </si>
  <si>
    <t>RSPU Nº 206 25/07/2012</t>
  </si>
  <si>
    <t>RSPU Nº 320 27/07/2012</t>
  </si>
  <si>
    <t>RSPU Nº 318 27/07/2012</t>
  </si>
  <si>
    <t>RSPU Nº 319 27/07/2012</t>
  </si>
  <si>
    <t>RSPU Nº 338 31/07/2012</t>
  </si>
  <si>
    <t>RSPU Nº 340 31/07/2012</t>
  </si>
  <si>
    <t>RSPU Nº 534 06/08/2012</t>
  </si>
  <si>
    <t>RSPU Nº 751 24/08/2012</t>
  </si>
  <si>
    <t>RSPU Nº 780 27/08/2012</t>
  </si>
  <si>
    <t>RSPU Nº 927 29/08/2012</t>
  </si>
  <si>
    <t>RSPU Nº 929 30/08/2012</t>
  </si>
  <si>
    <t>RSPU Nº 947 30/08/2012</t>
  </si>
  <si>
    <t>RSPU Nº 1392 25/09/2012</t>
  </si>
  <si>
    <t>RSPU Nº 1393 25/09/2012</t>
  </si>
  <si>
    <t>RSPU Nº 1415 27/09/2012</t>
  </si>
  <si>
    <t>RSPU Nº 1412 27/09/2012</t>
  </si>
  <si>
    <t>RSPU Nº 1749 15/10/2012</t>
  </si>
  <si>
    <t>RSPU Nº 1453 16/10/2012</t>
  </si>
  <si>
    <t>RSPU Nº 1461 23/10/2012</t>
  </si>
  <si>
    <t>RSPU Nº 1467 23/10/2012</t>
  </si>
  <si>
    <t>RSPU Nº 1462 23/10/2012</t>
  </si>
  <si>
    <t>RSPU Nº 1458 23/10/2012</t>
  </si>
  <si>
    <t>RSPU Nº 1463 23/10/2012</t>
  </si>
  <si>
    <t>RSPU Nº 1539 29/10/2012</t>
  </si>
  <si>
    <t>RSPU Nº 1535 29/10/2012</t>
  </si>
  <si>
    <t>RSPU Nº 1543 29/10/2012</t>
  </si>
  <si>
    <t>RSPU Nº 1537 29/10/2012</t>
  </si>
  <si>
    <t>RSPU Nº 1542 29/10/2012</t>
  </si>
  <si>
    <t>RSPU Nº 1545 29/10/2012</t>
  </si>
  <si>
    <t>RSPU Nº 1532 29/10/2012</t>
  </si>
  <si>
    <t>RSPU Nº 1540 29/10/2012</t>
  </si>
  <si>
    <t>RSPU Nº 1536 29/10/2012</t>
  </si>
  <si>
    <t>RSPU Nº 1538 29/10/2012</t>
  </si>
  <si>
    <t>RSPU Nº 1531 29/10/2012</t>
  </si>
  <si>
    <t>RSPU Nº 1534 29/10/2012</t>
  </si>
  <si>
    <t>RSPU Nº 1533 29/10/2012</t>
  </si>
  <si>
    <t>RSPU Nº 1550 30/10/2012</t>
  </si>
  <si>
    <t>RSPU Nº 1549 30/10/2012</t>
  </si>
  <si>
    <t>RSPU Nº 1553 30/10/2012</t>
  </si>
  <si>
    <t>RSPU Nº 1555 30/10/2012</t>
  </si>
  <si>
    <t>RSPU Nº 1554 30/10/2012</t>
  </si>
  <si>
    <t>RSPU Nº 1556 30/10/2012</t>
  </si>
  <si>
    <t>RSPU Nº 1558 02/11/2012</t>
  </si>
  <si>
    <t>RSPU Nº 1559 02/11/2012</t>
  </si>
  <si>
    <t>RSPU Nº 1562 02/11/2012</t>
  </si>
  <si>
    <t>RSPU Nº 1672 09/11/2012</t>
  </si>
  <si>
    <t>RSPU Nº 1746 15/11/2012</t>
  </si>
  <si>
    <t>RSPU Nº 1740 15/11/2012</t>
  </si>
  <si>
    <t>RSPU Nº 1744 15/11/2012</t>
  </si>
  <si>
    <t>RSPU Nº 1750 15/11/2012</t>
  </si>
  <si>
    <t>RSPU Nº 1745 15/11/2012</t>
  </si>
  <si>
    <t>RSPU Nº 1748 15/11/2012</t>
  </si>
  <si>
    <t>RSPU Nº 1747 15/11/2012</t>
  </si>
  <si>
    <t>RSPU Nº 1862 23/11/2012</t>
  </si>
  <si>
    <t>RSPU Nº 1864 23/11/2012</t>
  </si>
  <si>
    <t>RSPU Nº 1866 23/11/2012</t>
  </si>
  <si>
    <t>RSPU Nº 1867 23/11/2012</t>
  </si>
  <si>
    <t>RSPU Nº 1877 27/11/2012</t>
  </si>
  <si>
    <t>RSPU Nº 1874 27/11/2012</t>
  </si>
  <si>
    <t>RSPU Nº 1880 27/11/2012</t>
  </si>
  <si>
    <t>RSPU Nº 1883 27/11/2012</t>
  </si>
  <si>
    <t>RSPU Nº 1873 27/11/2012</t>
  </si>
  <si>
    <t>RSPU Nº 1876 27/11/2012</t>
  </si>
  <si>
    <t>RSPU Nº 1871 27/11/2012</t>
  </si>
  <si>
    <t>RSPU Nº 1895 28/11/2012</t>
  </si>
  <si>
    <t>RSPU Nº 1896 28/11/2012</t>
  </si>
  <si>
    <t>RSPU Nº 1917 30/11/2012</t>
  </si>
  <si>
    <t>RSPU Nº 1918 30/11/2012</t>
  </si>
  <si>
    <t>RSPU Nº 2085 06/12/2012</t>
  </si>
  <si>
    <t>RSPU Nº 2084 06/12/2012</t>
  </si>
  <si>
    <t>RSPU Nº 2269 13/12/2012</t>
  </si>
  <si>
    <t>RSPU Nº 2268 13/12/2012</t>
  </si>
  <si>
    <t>RSPU Nº 2263 13/12/2012</t>
  </si>
  <si>
    <t>RSPU Nº 2295 14/12/2012</t>
  </si>
  <si>
    <t>RSPU Nº 2274 14/12/2012</t>
  </si>
  <si>
    <t>RSPU Nº 2296 14/12/2012</t>
  </si>
  <si>
    <t>RSPU Nº 2299 14/12/2012</t>
  </si>
  <si>
    <t>RSPU Nº 2277 14/12/2012</t>
  </si>
  <si>
    <t>RSPU Nº 2279 14/12/2012</t>
  </si>
  <si>
    <t>RSPU Nº 2302 14/12/2012</t>
  </si>
  <si>
    <t>RSPU Nº 2278 14/12/2012</t>
  </si>
  <si>
    <t>RSPU Nº 2300 14/12/2012</t>
  </si>
  <si>
    <t>RSPU Nº 2281 14/12/2012</t>
  </si>
  <si>
    <t>RSPU Nº 2320 18/12/2012</t>
  </si>
  <si>
    <t>RSPU Nº 2319 18/12/2012</t>
  </si>
  <si>
    <t>RSPU Nº 2322 18/12/2012</t>
  </si>
  <si>
    <t>RSPU Nº 2317 18/12/2012</t>
  </si>
  <si>
    <t>RSPU Nº 2309 18/12/2012</t>
  </si>
  <si>
    <t>RSPU Nº 2321 18/12/2012</t>
  </si>
  <si>
    <t>RSPU Nº 2353 26/12/2012</t>
  </si>
  <si>
    <t>RSPU Nº 2356 26/12/2012</t>
  </si>
  <si>
    <t>RSPU Nº 2352 26/12/2012</t>
  </si>
  <si>
    <t>RSPU Nº 2367 27/12/2012</t>
  </si>
  <si>
    <t>RSPU Nº 2410 28/12/2012</t>
  </si>
  <si>
    <t>Expte. Nº 13890/10</t>
  </si>
  <si>
    <t>Expte. Nº 14565/08</t>
  </si>
  <si>
    <t>Expte. Nº 11208/11</t>
  </si>
  <si>
    <t>Expte. Nº 14092/11</t>
  </si>
  <si>
    <t>Expte. Nº 9302/09</t>
  </si>
  <si>
    <t>Expte. Nº 144/12</t>
  </si>
  <si>
    <t>Expte. Nº 12127/08</t>
  </si>
  <si>
    <t>Expte. Nº 14351/11</t>
  </si>
  <si>
    <t>Expte. Nº 13333/11</t>
  </si>
  <si>
    <t>Expte. Nº 13762/11</t>
  </si>
  <si>
    <t>Expte. Nº 8493/07</t>
  </si>
  <si>
    <t>Expte. Nº 1078/11</t>
  </si>
  <si>
    <t>Expte. Nº 16752/10</t>
  </si>
  <si>
    <t>Expte. Nº 4156/11</t>
  </si>
  <si>
    <t>Expte. Nº 12356/08</t>
  </si>
  <si>
    <t>Expte. Nº 4415/08</t>
  </si>
  <si>
    <t>Expte. Nº 8498/11</t>
  </si>
  <si>
    <t>Expte. Nº 6585/11</t>
  </si>
  <si>
    <t>Expte. Nº 9233/07</t>
  </si>
  <si>
    <t>Expte. Nº 16753/10</t>
  </si>
  <si>
    <t>Expte. Nº 1368/12</t>
  </si>
  <si>
    <t>Expte. Nº 14442/11</t>
  </si>
  <si>
    <t>Expte. Nº 3343/11</t>
  </si>
  <si>
    <t>Expte. Nº 14913/11</t>
  </si>
  <si>
    <t>Expte. Nº 14443/11</t>
  </si>
  <si>
    <t>Expte. Nº 8071/10</t>
  </si>
  <si>
    <t>Expte. Nº 12067/10</t>
  </si>
  <si>
    <t>Expte. Nº 4426/11</t>
  </si>
  <si>
    <t>Expte. Nº 1255/12</t>
  </si>
  <si>
    <t>Expte. Nº 3296/11</t>
  </si>
  <si>
    <t>Expte. Nº 13657/11</t>
  </si>
  <si>
    <t>Expte. Nº 13921/09</t>
  </si>
  <si>
    <t>Expte. Nº 5554/10</t>
  </si>
  <si>
    <t>Expte. Nº 15240/08</t>
  </si>
  <si>
    <t>Expte. Nº 16993/11</t>
  </si>
  <si>
    <t>Expte. Nº 6806/10</t>
  </si>
  <si>
    <t>Expte. Nº 5319/12</t>
  </si>
  <si>
    <t>Expte. Nº 13603/10</t>
  </si>
  <si>
    <t>Expte. Nº 6196/10</t>
  </si>
  <si>
    <t>Expte. Nº 4200/07</t>
  </si>
  <si>
    <t>Expte. Nº 15151/08</t>
  </si>
  <si>
    <t>Expte. Nº 16822/11</t>
  </si>
  <si>
    <t>Expte. Nº 13062/11</t>
  </si>
  <si>
    <t>Expte. Nº 14962/09</t>
  </si>
  <si>
    <t>Expte. Nº 12624/11</t>
  </si>
  <si>
    <t>Expte. Nº 10681/11</t>
  </si>
  <si>
    <t>Expte. Nº 8239/12</t>
  </si>
  <si>
    <t>Expte. Nº 8863/11</t>
  </si>
  <si>
    <t>Expte. Nº 15481/08</t>
  </si>
  <si>
    <t>Expte. Nº 15821/10</t>
  </si>
  <si>
    <t>Expte. Nº 13312/08</t>
  </si>
  <si>
    <t>Expte. Nº 6844/09</t>
  </si>
  <si>
    <t>Expte. Nº 11792/12</t>
  </si>
  <si>
    <t>Expte. Nº 13110/09</t>
  </si>
  <si>
    <t>Expte. Nº 6496/09</t>
  </si>
  <si>
    <t>Expte. Nº 14138/11</t>
  </si>
  <si>
    <t>Expte. Nº 13961/11</t>
  </si>
  <si>
    <t>Expte. Nº 14578/12</t>
  </si>
  <si>
    <t>Expte. Nº 16445/12</t>
  </si>
  <si>
    <t>Expte. Nº 16443/12</t>
  </si>
  <si>
    <t>Expte. Nº 16444/12</t>
  </si>
  <si>
    <t>Expte. Nº 4688/10</t>
  </si>
  <si>
    <t>SUBSUBCONCEPTO: PROMAGRO</t>
  </si>
  <si>
    <t>RSPU Nº 1326 15/03/2012</t>
  </si>
  <si>
    <t>RSPU Nº 1983 20/04/2012</t>
  </si>
  <si>
    <t>RSPU Nº 334 27/07/2012</t>
  </si>
  <si>
    <t>RSPU Nº 333 27/07/2012</t>
  </si>
  <si>
    <t>RSPU Nº 1457 23/10/2012</t>
  </si>
  <si>
    <t>Expte. Nº 17120/06</t>
  </si>
  <si>
    <t>UNIV. NAC. CHACO AUSTRAL</t>
  </si>
  <si>
    <t>ADUNAM</t>
  </si>
  <si>
    <t>CREACION UNIV. NAC. DE RIO NEGRO</t>
  </si>
  <si>
    <t>INST. ENSEÑ. SUP. DEL EJERCITO</t>
  </si>
  <si>
    <t>CONADU HISTORICA</t>
  </si>
  <si>
    <t>POLICIA FEDERAL ARGENTINA</t>
  </si>
  <si>
    <t>UDA Union de Docentes Argentinos.</t>
  </si>
  <si>
    <t>Fundación Innova-T</t>
  </si>
  <si>
    <t>INSTITUTO UNIVERSITARIO NAVAL</t>
  </si>
  <si>
    <t>Instituto Superior de enseñanza Radiofonica (ISER)</t>
  </si>
  <si>
    <t>SUBSUBCONCEPTO: PROMVET</t>
  </si>
  <si>
    <t>RSPU Nº 1188 09/03/2012</t>
  </si>
  <si>
    <t>RSPU Nº 2006 20/04/2012</t>
  </si>
  <si>
    <t>RSPU Nº 221 25/07/2012</t>
  </si>
  <si>
    <t>RSPU Nº 1712 14/11/2012</t>
  </si>
  <si>
    <t>RSPU Nº 2323 18/12/2012</t>
  </si>
  <si>
    <t>RSPU Nº 2324 18/12/2012</t>
  </si>
  <si>
    <t>Expte. Nº 9013/08</t>
  </si>
  <si>
    <t>Expte. Nº 15030/12</t>
  </si>
  <si>
    <t>SUBSUBCONCEPTO: Recursos Humanos Académicos</t>
  </si>
  <si>
    <t>RSPU Nº 1056 06/03/2012</t>
  </si>
  <si>
    <t>RSPU Nº 1187 09/03/2012</t>
  </si>
  <si>
    <t>RSPU Nº 2002 20/04/2012</t>
  </si>
  <si>
    <t>RSPU Nº 2125 24/04/2012</t>
  </si>
  <si>
    <t>RSPU Nº 41 26/06/2012</t>
  </si>
  <si>
    <t>RSPU Nº 205 25/07/2012</t>
  </si>
  <si>
    <t>RSPU Nº 200 25/07/2012</t>
  </si>
  <si>
    <t>RSPU Nº 341 31/07/2012</t>
  </si>
  <si>
    <t>RSPU Nº 1886 27/11/2012</t>
  </si>
  <si>
    <t>RSPU Nº 1879 27/11/2012</t>
  </si>
  <si>
    <t>RSPU Nº 2305 17/12/2012</t>
  </si>
  <si>
    <t>Expte. Nº 10284/10</t>
  </si>
  <si>
    <t>Expte. Nº 3511/09</t>
  </si>
  <si>
    <t>Expte. Nº 15595/07</t>
  </si>
  <si>
    <t>SUBSUBCONCEPTO: PROMED - Mejoram Carreras de Medicina</t>
  </si>
  <si>
    <t>RSPU Nº 1176 09/03/2012</t>
  </si>
  <si>
    <t>RSPU Nº 2118 24/04/2012</t>
  </si>
  <si>
    <t>RSPU Nº 184 24/07/2012</t>
  </si>
  <si>
    <t>RSPU Nº 183 24/07/2012</t>
  </si>
  <si>
    <t>RSPU Nº 1544 29/10/2012</t>
  </si>
  <si>
    <t>Expte. Nº 2498/11</t>
  </si>
  <si>
    <t>SUBSUBCONCEPTO: Autoev. Proceso Acredit.Carreras de Arquitectura</t>
  </si>
  <si>
    <t>RSPU Nº 1528 19/03/2012</t>
  </si>
  <si>
    <t>RSPU Nº 1984 20/04/2012</t>
  </si>
  <si>
    <t>RSPU Nº 220 25/07/2012</t>
  </si>
  <si>
    <t>RSPU Nº 2137 10/12/2012</t>
  </si>
  <si>
    <t>Expte. Nº 15010/09</t>
  </si>
  <si>
    <t>SUBSUBCONCEPTO: PROUN</t>
  </si>
  <si>
    <t>RSPU Nº 2486 24/05/2012</t>
  </si>
  <si>
    <t>Expte. Nº 5711/12</t>
  </si>
  <si>
    <t>SUBSUBCONCEPTO: PROSOC</t>
  </si>
  <si>
    <t>RSPU Nº 1170 08/03/2012</t>
  </si>
  <si>
    <t>RSPU Nº 1995 20/04/2012</t>
  </si>
  <si>
    <t>RSPU Nº 339 31/07/2012</t>
  </si>
  <si>
    <t>RSPU Nº 1863 23/11/2012</t>
  </si>
  <si>
    <t>Expte. Nº 15468/07</t>
  </si>
  <si>
    <t>SUBSUBCONCEPTO: PROMEI II</t>
  </si>
  <si>
    <t>RSPU Nº 1182 09/03/2012</t>
  </si>
  <si>
    <t>RSPU Nº 2008 20/04/2012</t>
  </si>
  <si>
    <t>RSPU Nº 218 25/07/2012</t>
  </si>
  <si>
    <t>RSPU Nº 1739 15/11/2012</t>
  </si>
  <si>
    <t>Expte. Nº 5916/07</t>
  </si>
  <si>
    <t>SUBSUBCONCEPTO: PROMOD Mejoramiento Carreras de Odontología</t>
  </si>
  <si>
    <t>RSPU Nº 1316 18/09/2012</t>
  </si>
  <si>
    <t>RSPU Nº 1464 23/10/2012</t>
  </si>
  <si>
    <t>Expte. Nº 6236/11</t>
  </si>
  <si>
    <t>SUBSUBCONCEPTO: Prog. Mejoram. Ens. Farmacia y Bioquímica</t>
  </si>
  <si>
    <t>RSPU Nº 1183 09/03/2012</t>
  </si>
  <si>
    <t>RSPU Nº 1994 20/04/2012</t>
  </si>
  <si>
    <t>RSPU Nº 222 25/07/2012</t>
  </si>
  <si>
    <t>RSPU Nº 1460 23/10/2012</t>
  </si>
  <si>
    <t>Expte. Nº 9816/07</t>
  </si>
  <si>
    <t>SUBSUBCONCEPTO: DOCTORAR - Prog.Mejoramiento Doc.en Ciencias Sociales</t>
  </si>
  <si>
    <t>RSPU Nº 105 05/07/2012</t>
  </si>
  <si>
    <t>RSPU Nº 1428 02/10/2012</t>
  </si>
  <si>
    <t>RSPU Nº 1741 15/11/2012</t>
  </si>
  <si>
    <t>SUBSUBCONCEPTO: Proy Intercam UUNN Inter-U</t>
  </si>
  <si>
    <t>RSPU Nº 1742 15/11/2012</t>
  </si>
  <si>
    <t>Expte. Nº 13454/12</t>
  </si>
  <si>
    <t>SUBSUBCONCEPTO: Programa de Bienestar Universitario</t>
  </si>
  <si>
    <t>RSPU Nº 1316 15/03/2012</t>
  </si>
  <si>
    <t>RSPU Nº 2313 10/05/2012</t>
  </si>
  <si>
    <t>RSPU Nº 2311 10/05/2012</t>
  </si>
  <si>
    <t>RSPU Nº 55 04/07/2012</t>
  </si>
  <si>
    <t>RSPU Nº 57 04/07/2012</t>
  </si>
  <si>
    <t>RSPU Nº 58 04/07/2012</t>
  </si>
  <si>
    <t>RSPU Nº 56 04/07/2012</t>
  </si>
  <si>
    <t>RSPU Nº 536 09/08/2012</t>
  </si>
  <si>
    <t>RSPU Nº 1408 27/09/2012</t>
  </si>
  <si>
    <t>RSPU Nº 1409 27/09/2012</t>
  </si>
  <si>
    <t>RSPU Nº 1411 27/09/2012</t>
  </si>
  <si>
    <t>RSPU Nº 1410 27/09/2012</t>
  </si>
  <si>
    <t>Expte. Nº 2607/07</t>
  </si>
  <si>
    <t>Expte. Nº 9388/12</t>
  </si>
  <si>
    <t>SUBSUBCONCEPTO: Programa de Promoción de la Universidad Argentina</t>
  </si>
  <si>
    <t>RSSPU Nº 42 10/12/2012</t>
  </si>
  <si>
    <t>SUBSUBCONCEPTO: PPUA - Ferias Internacionales</t>
  </si>
  <si>
    <t>RSPU Nº 1325 15/03/2012</t>
  </si>
  <si>
    <t>RSPU Nº 2005 20/04/2012</t>
  </si>
  <si>
    <t>RSSPU Nº 19 31/08/2012</t>
  </si>
  <si>
    <t>RSSPU Nº 20 11/09/2012</t>
  </si>
  <si>
    <t>RSSPU Nº 21 14/09/2012</t>
  </si>
  <si>
    <t>RSSPU Nº 22 14/09/2012</t>
  </si>
  <si>
    <t>RSSPU Nº 25 02/10/2012</t>
  </si>
  <si>
    <t>Expte. Nº 15731/11</t>
  </si>
  <si>
    <t>Expte. Nº 1388/12</t>
  </si>
  <si>
    <t>Expte. Nº 8104/12</t>
  </si>
  <si>
    <t>Expte. Nº 9096/12</t>
  </si>
  <si>
    <t>Expte. Nº 4750/12</t>
  </si>
  <si>
    <t>Expte. Nº 4782/12</t>
  </si>
  <si>
    <t>Expte. Nº 10690/12</t>
  </si>
  <si>
    <t>SUBSUBCONCEPTO: PPUA - Vinculación Tecnológica</t>
  </si>
  <si>
    <t>RSPU Nº 1551 30/10/2012</t>
  </si>
  <si>
    <t>Expte. Nº 14929/11</t>
  </si>
  <si>
    <t>SUBSUBCONCEPTO: PPUA - Fortalecimiento Redes</t>
  </si>
  <si>
    <t>RSPU Nº 2204 12/12/2012</t>
  </si>
  <si>
    <t>RSPU Nº 2340 21/12/2012</t>
  </si>
  <si>
    <t>Expte. Nº 11124/09</t>
  </si>
  <si>
    <t>Expte. Nº 9815/12</t>
  </si>
  <si>
    <t>SUBSUBCONCEPTO: COOPERACION INTERNACIONAL</t>
  </si>
  <si>
    <t>RSPU Nº 950 30/08/2012</t>
  </si>
  <si>
    <t>RSPU Nº 2316 18/12/2012</t>
  </si>
  <si>
    <t>Expte. Nº 8997/12</t>
  </si>
  <si>
    <t>Expte. Nº 15556/10</t>
  </si>
  <si>
    <t>SUBSUBCONCEPTO: COOP.INTERN. - Progr. Argentina-Francia Ingenieros Tecnología - ARFITEC</t>
  </si>
  <si>
    <t>RSPU Nº 852 03/02/2012</t>
  </si>
  <si>
    <t>RSPU Nº 2646 01/06/2012</t>
  </si>
  <si>
    <t>RSPU Nº 537 09/08/2012</t>
  </si>
  <si>
    <t>RSPU Nº 753 24/08/2012</t>
  </si>
  <si>
    <t>RSPU Nº 1413 27/09/2012</t>
  </si>
  <si>
    <t>Expte. Nº 17246/10</t>
  </si>
  <si>
    <t>Expte. Nº 450/12</t>
  </si>
  <si>
    <t>Expte. Nº 10614/12</t>
  </si>
  <si>
    <t>SUBSUBCONCEPTO: COOP.INTERN. - Movilidad Docentes a Paris</t>
  </si>
  <si>
    <t>RSPU Nº 51 29/06/2012</t>
  </si>
  <si>
    <t>Expte. Nº 17075/11</t>
  </si>
  <si>
    <t>SUBSUBCONCEPTO: COOP.INTERN. - Prog.Binacional Redes Interuniv.Arg-Aleman</t>
  </si>
  <si>
    <t>RSPU Nº 693 17/08/2012</t>
  </si>
  <si>
    <t>RSPU Nº 1828 16/11/2012</t>
  </si>
  <si>
    <t>Expte. Nº 756/12</t>
  </si>
  <si>
    <t>Expte. Nº 1091/11</t>
  </si>
  <si>
    <t>SUBSUBCONCEPTO: COOP.INTERN. - Prog. de Proyectos Conjuntos de Inv. del Mercosur (PPCP)</t>
  </si>
  <si>
    <t>RSPU Nº 853 03/02/2012</t>
  </si>
  <si>
    <t>RSPU Nº 2306 17/12/2012</t>
  </si>
  <si>
    <t>Expte. Nº 12969/10</t>
  </si>
  <si>
    <t>SUBSUBCONCEPTO: COOP.INTERN. - Prog. Asociación Fortalecimiento de Posgrados Mercosur</t>
  </si>
  <si>
    <t>RSPU Nº 2260 13/12/2012</t>
  </si>
  <si>
    <t>Expte. Nº 12971/10</t>
  </si>
  <si>
    <t>SUBSUBCONCEPTO: COOP.INTERN. Actualización y Perfeccionamiento en el Dominio Aeronáutico</t>
  </si>
  <si>
    <t>RSPU Nº 2494 28/05/2012</t>
  </si>
  <si>
    <t>Expte. Nº 3707/10</t>
  </si>
  <si>
    <t>SUBSUBCONCEPTO: COOP.INTERN. - Sistema ARCUSUR</t>
  </si>
  <si>
    <t>RSPU Nº 107 05/07/2012</t>
  </si>
  <si>
    <t>Expte. Nº 1088/11</t>
  </si>
  <si>
    <t>SUBSUBCONCEPTO: COOP.INTERNAC. - Programa MARCA</t>
  </si>
  <si>
    <t>RSPU Nº 2645 01/06/2012</t>
  </si>
  <si>
    <t>RSPU Nº 1416 27/09/2012</t>
  </si>
  <si>
    <t>RSPU Nº 2210 12/12/2012</t>
  </si>
  <si>
    <t>RSPU Nº 2261 13/12/2012</t>
  </si>
  <si>
    <t>Expte. Nº 17340/11</t>
  </si>
  <si>
    <t>Expte. Nº 12972/10</t>
  </si>
  <si>
    <t>SUBSUBCONCEPTO: COOP.INTERN. - Núcleo de Educación Superior</t>
  </si>
  <si>
    <t>RSPU Nº 1545 22/03/2012</t>
  </si>
  <si>
    <t>Expte. Nº 16533/11</t>
  </si>
  <si>
    <t>NOROESTE PCIA. BS.AS</t>
  </si>
  <si>
    <t>SUBSUBCONCEPTO: COOP. INTER. - Programa Pablo Neruda</t>
  </si>
  <si>
    <t>RSPU Nº 2003 20/04/2012</t>
  </si>
  <si>
    <t>Expte. Nº 1090/11</t>
  </si>
  <si>
    <t>SUBSUBCONCEPTO: COOP.INTERN. - Talleres PCM Japón</t>
  </si>
  <si>
    <t>RSPU Nº 1320 15/03/2012</t>
  </si>
  <si>
    <t>Expte. Nº 2159/11</t>
  </si>
  <si>
    <t>SUBSUBCONCEPTO: COOP.INTERN. - Movilidad de Docentes a Madrid</t>
  </si>
  <si>
    <t>RSPU Nº 46 27/06/2012</t>
  </si>
  <si>
    <t>RSPU Nº 139 16/07/2012</t>
  </si>
  <si>
    <t>Expte. Nº 17074/11</t>
  </si>
  <si>
    <t>Expte. Nº 15259/10</t>
  </si>
  <si>
    <t>SUBSUBCONCEPTO: COOP.INTERN. - Progr. de Movilidad Docentes del MERCOSUR</t>
  </si>
  <si>
    <t>RSPU Nº 2262 13/12/2012</t>
  </si>
  <si>
    <t>Expte. Nº 12973/10</t>
  </si>
  <si>
    <t>SUBSUBCONCEPTO: Fortalecimiento Institucional de Radios Universitarias</t>
  </si>
  <si>
    <t>RSPU Nº 2355 26/12/2012</t>
  </si>
  <si>
    <t>Expte. Nº 18122/12</t>
  </si>
  <si>
    <t>SUBSUBCONCEPTO: Prog. Infraestructura Deportiva Univ.</t>
  </si>
  <si>
    <t>RSPU Nº 2342 21/12/2012</t>
  </si>
  <si>
    <t>RSPU Nº 2343 21/12/2012</t>
  </si>
  <si>
    <t>RSPU Nº 2344 21/12/2012</t>
  </si>
  <si>
    <t>Expte. Nº 14988/12</t>
  </si>
  <si>
    <t>SUBSUBCONCEPTO: Programa de Voluntariado</t>
  </si>
  <si>
    <t>RSPU Nº 1548 22/03/2012</t>
  </si>
  <si>
    <t>RSPU Nº 1615 29/03/2012</t>
  </si>
  <si>
    <t>RSPU Nº 702 17/08/2012</t>
  </si>
  <si>
    <t>RSPU Nº 1394 25/09/2012</t>
  </si>
  <si>
    <t>RSPU Nº 1397 26/09/2012</t>
  </si>
  <si>
    <t>Expte. Nº 1625/12</t>
  </si>
  <si>
    <t>Expte. Nº 3504/11</t>
  </si>
  <si>
    <t>Expte. Nº 9869/12</t>
  </si>
  <si>
    <t>Expte. Nº 2579/12</t>
  </si>
  <si>
    <t>Actividad 4</t>
  </si>
  <si>
    <t>Actividad 5</t>
  </si>
  <si>
    <t>Actividad 8</t>
  </si>
  <si>
    <t>Actividad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</si>
</sst>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rgb="FFFFFFFF"/>
      <name val="Verdana"/>
      <family val="2"/>
    </font>
    <font>
      <sz val="10"/>
      <color theme="1"/>
      <name val="Verdana"/>
      <family val="2"/>
    </font>
    <font>
      <b/>
      <sz val="10"/>
      <color rgb="FF000000"/>
      <name val="Verdana"/>
      <family val="2"/>
    </font>
    <font>
      <sz val="10"/>
      <color rgb="FF000011"/>
      <name val="Verdana"/>
      <family val="2"/>
    </font>
    <font>
      <sz val="10"/>
      <color rgb="FF231F20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Verdana"/>
      <family val="2"/>
    </font>
    <font>
      <b/>
      <sz val="10"/>
      <color rgb="FFFFC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008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4F4C4D"/>
      </left>
      <right style="medium">
        <color rgb="FF4F4C4D"/>
      </right>
      <top style="medium">
        <color rgb="FF4F4C4D"/>
      </top>
      <bottom style="medium">
        <color rgb="FF4F4C4D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333333"/>
      </left>
      <right style="medium">
        <color rgb="FF333333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0" xfId="0" applyFont="1" applyAlignment="1"/>
    <xf numFmtId="0" fontId="1" fillId="4" borderId="7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left" wrapText="1"/>
    </xf>
    <xf numFmtId="3" fontId="5" fillId="5" borderId="8" xfId="0" applyNumberFormat="1" applyFont="1" applyFill="1" applyBorder="1" applyAlignment="1">
      <alignment horizontal="right" wrapText="1"/>
    </xf>
    <xf numFmtId="0" fontId="1" fillId="4" borderId="9" xfId="0" applyFont="1" applyFill="1" applyBorder="1" applyAlignment="1">
      <alignment horizontal="center" wrapText="1"/>
    </xf>
    <xf numFmtId="3" fontId="1" fillId="4" borderId="9" xfId="0" applyNumberFormat="1" applyFont="1" applyFill="1" applyBorder="1" applyAlignment="1">
      <alignment horizontal="right" wrapText="1"/>
    </xf>
    <xf numFmtId="3" fontId="2" fillId="0" borderId="0" xfId="0" applyNumberFormat="1" applyFont="1" applyAlignment="1"/>
    <xf numFmtId="0" fontId="2" fillId="0" borderId="0" xfId="0" applyFont="1"/>
    <xf numFmtId="3" fontId="1" fillId="4" borderId="9" xfId="0" applyNumberFormat="1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right" wrapText="1"/>
    </xf>
    <xf numFmtId="0" fontId="1" fillId="4" borderId="9" xfId="0" applyFont="1" applyFill="1" applyBorder="1" applyAlignment="1">
      <alignment horizontal="right" wrapText="1"/>
    </xf>
    <xf numFmtId="0" fontId="1" fillId="2" borderId="0" xfId="0" applyFont="1" applyFill="1" applyAlignment="1">
      <alignment horizontal="left"/>
    </xf>
    <xf numFmtId="0" fontId="3" fillId="3" borderId="11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3" fontId="8" fillId="5" borderId="8" xfId="0" applyNumberFormat="1" applyFont="1" applyFill="1" applyBorder="1" applyAlignment="1">
      <alignment horizontal="right" wrapText="1"/>
    </xf>
    <xf numFmtId="0" fontId="9" fillId="4" borderId="9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1" fillId="4" borderId="7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91"/>
  <sheetViews>
    <sheetView showZero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J67" sqref="BJ67:BJ69"/>
    </sheetView>
  </sheetViews>
  <sheetFormatPr baseColWidth="10" defaultColWidth="9.140625" defaultRowHeight="12.75" x14ac:dyDescent="0.2"/>
  <cols>
    <col min="1" max="1" width="28.42578125" style="5" customWidth="1"/>
    <col min="2" max="2" width="17.42578125" style="5" customWidth="1"/>
    <col min="3" max="3" width="18.28515625" style="5" bestFit="1" customWidth="1"/>
    <col min="4" max="4" width="15.7109375" style="5" bestFit="1" customWidth="1"/>
    <col min="5" max="5" width="16.42578125" style="5" bestFit="1" customWidth="1"/>
    <col min="6" max="6" width="14.42578125" style="5" customWidth="1"/>
    <col min="7" max="7" width="19" style="5" customWidth="1"/>
    <col min="8" max="8" width="17" style="5" customWidth="1"/>
    <col min="9" max="9" width="21" style="5" customWidth="1"/>
    <col min="10" max="10" width="21.28515625" style="5" customWidth="1"/>
    <col min="11" max="11" width="17.7109375" style="5" customWidth="1"/>
    <col min="12" max="12" width="19.140625" style="5" customWidth="1"/>
    <col min="13" max="13" width="20.42578125" style="5" customWidth="1"/>
    <col min="14" max="14" width="17.7109375" style="5" bestFit="1" customWidth="1"/>
    <col min="15" max="15" width="21" style="5" customWidth="1"/>
    <col min="16" max="16" width="20.140625" style="5" customWidth="1"/>
    <col min="17" max="17" width="28.5703125" style="5" customWidth="1"/>
    <col min="18" max="18" width="22.140625" style="5" customWidth="1"/>
    <col min="19" max="19" width="20.85546875" style="5" customWidth="1"/>
    <col min="20" max="20" width="21.7109375" style="5" customWidth="1"/>
    <col min="21" max="21" width="13" style="5" bestFit="1" customWidth="1"/>
    <col min="22" max="22" width="26" style="5" customWidth="1"/>
    <col min="23" max="23" width="17.85546875" style="5" customWidth="1"/>
    <col min="24" max="24" width="19.42578125" style="5" customWidth="1"/>
    <col min="25" max="25" width="17" style="5" customWidth="1"/>
    <col min="26" max="26" width="16" style="5" customWidth="1"/>
    <col min="27" max="27" width="16.5703125" style="5" bestFit="1" customWidth="1"/>
    <col min="28" max="28" width="14" style="5" bestFit="1" customWidth="1"/>
    <col min="29" max="29" width="18" style="5" customWidth="1"/>
    <col min="30" max="30" width="14.85546875" style="5" customWidth="1"/>
    <col min="31" max="31" width="19.42578125" style="5" customWidth="1"/>
    <col min="32" max="33" width="13" style="5" bestFit="1" customWidth="1"/>
    <col min="34" max="34" width="13.28515625" style="5" customWidth="1"/>
    <col min="35" max="35" width="14.28515625" style="5" customWidth="1"/>
    <col min="36" max="36" width="21.42578125" style="5" customWidth="1"/>
    <col min="37" max="37" width="17.28515625" style="5" customWidth="1"/>
    <col min="38" max="38" width="19.5703125" style="5" customWidth="1"/>
    <col min="39" max="39" width="21.140625" style="5" customWidth="1"/>
    <col min="40" max="40" width="24.140625" style="5" customWidth="1"/>
    <col min="41" max="41" width="22.42578125" style="5" customWidth="1"/>
    <col min="42" max="42" width="16.140625" style="5" customWidth="1"/>
    <col min="43" max="43" width="17.28515625" style="5" customWidth="1"/>
    <col min="44" max="44" width="19.140625" style="5" customWidth="1"/>
    <col min="45" max="45" width="19.85546875" style="5" customWidth="1"/>
    <col min="46" max="46" width="23.140625" style="5" customWidth="1"/>
    <col min="47" max="47" width="22.140625" style="5" customWidth="1"/>
    <col min="48" max="48" width="28" style="5" customWidth="1"/>
    <col min="49" max="49" width="26" style="5" customWidth="1"/>
    <col min="50" max="50" width="19.85546875" style="5" customWidth="1"/>
    <col min="51" max="51" width="22.140625" style="5" customWidth="1"/>
    <col min="52" max="52" width="18.7109375" style="5" customWidth="1"/>
    <col min="53" max="53" width="18.42578125" style="5" customWidth="1"/>
    <col min="54" max="54" width="20.7109375" style="5" customWidth="1"/>
    <col min="55" max="55" width="17.7109375" style="5" customWidth="1"/>
    <col min="56" max="56" width="20.5703125" style="5" customWidth="1"/>
    <col min="57" max="57" width="28.140625" style="5" customWidth="1"/>
    <col min="58" max="58" width="19.85546875" style="5" customWidth="1"/>
    <col min="59" max="59" width="19.5703125" style="5" customWidth="1"/>
    <col min="60" max="60" width="18.28515625" style="5" customWidth="1"/>
    <col min="61" max="61" width="14.28515625" style="5" bestFit="1" customWidth="1"/>
    <col min="62" max="62" width="18.42578125" style="5" bestFit="1" customWidth="1"/>
    <col min="63" max="16384" width="9.140625" style="5"/>
  </cols>
  <sheetData>
    <row r="1" spans="1:62" s="1" customFormat="1" ht="18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</row>
    <row r="2" spans="1:62" s="1" customFormat="1" ht="18" customHeight="1" x14ac:dyDescent="0.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</row>
    <row r="3" spans="1:62" s="1" customFormat="1" ht="18" customHeight="1" x14ac:dyDescent="0.2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</row>
    <row r="4" spans="1:62" s="1" customFormat="1" ht="18" customHeight="1" thickBot="1" x14ac:dyDescent="0.25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</row>
    <row r="5" spans="1:62" ht="15.75" thickBot="1" x14ac:dyDescent="0.3">
      <c r="A5" s="2"/>
      <c r="B5" s="3"/>
      <c r="C5" s="22" t="s">
        <v>4</v>
      </c>
      <c r="D5" s="23"/>
      <c r="E5" s="23"/>
      <c r="F5" s="23"/>
      <c r="G5" s="23"/>
      <c r="H5" s="23"/>
      <c r="I5" s="23"/>
      <c r="J5" s="23"/>
      <c r="K5" s="23"/>
      <c r="L5" s="23"/>
      <c r="M5" s="24"/>
      <c r="N5" s="4"/>
      <c r="O5" s="25" t="s">
        <v>1023</v>
      </c>
      <c r="P5" s="26"/>
      <c r="Q5" s="26"/>
      <c r="R5" s="26"/>
      <c r="S5" s="27"/>
      <c r="T5" s="25" t="s">
        <v>1024</v>
      </c>
      <c r="U5" s="27"/>
      <c r="V5" s="17" t="s">
        <v>1025</v>
      </c>
      <c r="W5" s="25" t="s">
        <v>1026</v>
      </c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7"/>
    </row>
    <row r="6" spans="1:62" ht="54.75" customHeight="1" thickBot="1" x14ac:dyDescent="0.25">
      <c r="A6" s="6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8" t="s">
        <v>11</v>
      </c>
      <c r="H6" s="18" t="s">
        <v>12</v>
      </c>
      <c r="I6" s="18" t="s">
        <v>13</v>
      </c>
      <c r="J6" s="18" t="s">
        <v>14</v>
      </c>
      <c r="K6" s="18" t="s">
        <v>15</v>
      </c>
      <c r="L6" s="18" t="s">
        <v>16</v>
      </c>
      <c r="M6" s="18" t="s">
        <v>17</v>
      </c>
      <c r="N6" s="18" t="s">
        <v>18</v>
      </c>
      <c r="O6" s="19" t="s">
        <v>19</v>
      </c>
      <c r="P6" s="19" t="s">
        <v>20</v>
      </c>
      <c r="Q6" s="19" t="s">
        <v>21</v>
      </c>
      <c r="R6" s="19" t="s">
        <v>22</v>
      </c>
      <c r="S6" s="19" t="s">
        <v>23</v>
      </c>
      <c r="T6" s="19" t="s">
        <v>24</v>
      </c>
      <c r="U6" s="19" t="s">
        <v>25</v>
      </c>
      <c r="V6" s="19" t="s">
        <v>26</v>
      </c>
      <c r="W6" s="19" t="s">
        <v>27</v>
      </c>
      <c r="X6" s="19" t="s">
        <v>28</v>
      </c>
      <c r="Y6" s="19" t="s">
        <v>29</v>
      </c>
      <c r="Z6" s="19" t="s">
        <v>30</v>
      </c>
      <c r="AA6" s="19" t="s">
        <v>31</v>
      </c>
      <c r="AB6" s="19" t="s">
        <v>32</v>
      </c>
      <c r="AC6" s="19" t="s">
        <v>33</v>
      </c>
      <c r="AD6" s="19" t="s">
        <v>34</v>
      </c>
      <c r="AE6" s="19" t="s">
        <v>35</v>
      </c>
      <c r="AF6" s="19" t="s">
        <v>36</v>
      </c>
      <c r="AG6" s="19" t="s">
        <v>37</v>
      </c>
      <c r="AH6" s="19" t="s">
        <v>38</v>
      </c>
      <c r="AI6" s="19" t="s">
        <v>39</v>
      </c>
      <c r="AJ6" s="19" t="s">
        <v>40</v>
      </c>
      <c r="AK6" s="19" t="s">
        <v>41</v>
      </c>
      <c r="AL6" s="19" t="s">
        <v>42</v>
      </c>
      <c r="AM6" s="19" t="s">
        <v>43</v>
      </c>
      <c r="AN6" s="19" t="s">
        <v>44</v>
      </c>
      <c r="AO6" s="19" t="s">
        <v>45</v>
      </c>
      <c r="AP6" s="19" t="s">
        <v>46</v>
      </c>
      <c r="AQ6" s="19" t="s">
        <v>47</v>
      </c>
      <c r="AR6" s="19" t="s">
        <v>48</v>
      </c>
      <c r="AS6" s="19" t="s">
        <v>49</v>
      </c>
      <c r="AT6" s="19" t="s">
        <v>50</v>
      </c>
      <c r="AU6" s="19" t="s">
        <v>51</v>
      </c>
      <c r="AV6" s="19" t="s">
        <v>52</v>
      </c>
      <c r="AW6" s="19" t="s">
        <v>53</v>
      </c>
      <c r="AX6" s="19" t="s">
        <v>54</v>
      </c>
      <c r="AY6" s="19" t="s">
        <v>55</v>
      </c>
      <c r="AZ6" s="19" t="s">
        <v>56</v>
      </c>
      <c r="BA6" s="19" t="s">
        <v>57</v>
      </c>
      <c r="BB6" s="19" t="s">
        <v>58</v>
      </c>
      <c r="BC6" s="19" t="s">
        <v>59</v>
      </c>
      <c r="BD6" s="19" t="s">
        <v>60</v>
      </c>
      <c r="BE6" s="19" t="s">
        <v>61</v>
      </c>
      <c r="BF6" s="19" t="s">
        <v>62</v>
      </c>
      <c r="BG6" s="19" t="s">
        <v>63</v>
      </c>
      <c r="BH6" s="19" t="s">
        <v>64</v>
      </c>
      <c r="BI6" s="18" t="s">
        <v>18</v>
      </c>
      <c r="BJ6" s="18" t="s">
        <v>65</v>
      </c>
    </row>
    <row r="7" spans="1:62" ht="13.5" thickBot="1" x14ac:dyDescent="0.25">
      <c r="A7" s="7" t="s">
        <v>66</v>
      </c>
      <c r="B7" s="8">
        <v>3312339603</v>
      </c>
      <c r="C7" s="8">
        <v>2909075803</v>
      </c>
      <c r="D7" s="8">
        <v>1100000</v>
      </c>
      <c r="E7" s="8">
        <v>183585534</v>
      </c>
      <c r="F7" s="8">
        <v>164155885</v>
      </c>
      <c r="G7" s="8">
        <v>13685907</v>
      </c>
      <c r="H7" s="8">
        <v>9980557</v>
      </c>
      <c r="I7" s="8">
        <v>85907571</v>
      </c>
      <c r="J7" s="8">
        <v>0</v>
      </c>
      <c r="K7" s="8">
        <v>3135007</v>
      </c>
      <c r="L7" s="8">
        <v>372932053</v>
      </c>
      <c r="M7" s="8">
        <v>65400</v>
      </c>
      <c r="N7" s="8">
        <f>SUM(C7:M7)</f>
        <v>3743623717</v>
      </c>
      <c r="O7" s="8">
        <v>0</v>
      </c>
      <c r="P7" s="8">
        <v>700871</v>
      </c>
      <c r="Q7" s="8">
        <v>0</v>
      </c>
      <c r="R7" s="8">
        <v>0</v>
      </c>
      <c r="S7" s="8">
        <v>0</v>
      </c>
      <c r="T7" s="8">
        <v>15281880</v>
      </c>
      <c r="U7" s="8">
        <v>0</v>
      </c>
      <c r="V7" s="8">
        <v>224393</v>
      </c>
      <c r="W7" s="8">
        <v>0</v>
      </c>
      <c r="X7" s="8">
        <v>2123433</v>
      </c>
      <c r="Y7" s="8">
        <v>100000</v>
      </c>
      <c r="Z7" s="8">
        <v>17591421</v>
      </c>
      <c r="AA7" s="8">
        <v>0</v>
      </c>
      <c r="AB7" s="8">
        <v>3458684</v>
      </c>
      <c r="AC7" s="8">
        <v>0</v>
      </c>
      <c r="AD7" s="8">
        <v>2746957</v>
      </c>
      <c r="AE7" s="8">
        <v>0</v>
      </c>
      <c r="AF7" s="8">
        <v>0</v>
      </c>
      <c r="AG7" s="8">
        <v>55367</v>
      </c>
      <c r="AH7" s="8">
        <v>475330</v>
      </c>
      <c r="AI7" s="8">
        <v>0</v>
      </c>
      <c r="AJ7" s="8">
        <v>0</v>
      </c>
      <c r="AK7" s="8">
        <v>199782</v>
      </c>
      <c r="AL7" s="8">
        <v>62855</v>
      </c>
      <c r="AM7" s="8">
        <v>0</v>
      </c>
      <c r="AN7" s="8">
        <v>0</v>
      </c>
      <c r="AO7" s="8">
        <v>70700</v>
      </c>
      <c r="AP7" s="8">
        <v>40000</v>
      </c>
      <c r="AQ7" s="8">
        <v>310000</v>
      </c>
      <c r="AR7" s="8">
        <v>4800</v>
      </c>
      <c r="AS7" s="8">
        <v>40020</v>
      </c>
      <c r="AT7" s="8">
        <v>110740</v>
      </c>
      <c r="AU7" s="8">
        <v>337186</v>
      </c>
      <c r="AV7" s="8">
        <v>39500</v>
      </c>
      <c r="AW7" s="8">
        <v>0</v>
      </c>
      <c r="AX7" s="8">
        <v>50000</v>
      </c>
      <c r="AY7" s="8">
        <v>66000</v>
      </c>
      <c r="AZ7" s="8">
        <v>50000</v>
      </c>
      <c r="BA7" s="8">
        <v>0</v>
      </c>
      <c r="BB7" s="8">
        <v>12432</v>
      </c>
      <c r="BC7" s="8">
        <v>0</v>
      </c>
      <c r="BD7" s="8">
        <v>24108</v>
      </c>
      <c r="BE7" s="8">
        <v>0</v>
      </c>
      <c r="BF7" s="8"/>
      <c r="BG7" s="8">
        <v>0</v>
      </c>
      <c r="BH7" s="8">
        <v>3215752</v>
      </c>
      <c r="BI7" s="8">
        <f t="shared" ref="BI7:BI38" si="0">SUM(O7:BH7)</f>
        <v>47392211</v>
      </c>
      <c r="BJ7" s="8">
        <f t="shared" ref="BJ7:BJ38" si="1">N7+BI7</f>
        <v>3791015928</v>
      </c>
    </row>
    <row r="8" spans="1:62" ht="13.5" thickBot="1" x14ac:dyDescent="0.25">
      <c r="A8" s="7" t="s">
        <v>67</v>
      </c>
      <c r="B8" s="8">
        <v>218863880</v>
      </c>
      <c r="C8" s="8">
        <v>217346634</v>
      </c>
      <c r="D8" s="8">
        <v>45000</v>
      </c>
      <c r="E8" s="8">
        <v>16303361</v>
      </c>
      <c r="F8" s="8">
        <v>7864292</v>
      </c>
      <c r="G8" s="8">
        <v>3274992</v>
      </c>
      <c r="H8" s="8">
        <v>2031004</v>
      </c>
      <c r="I8" s="8">
        <v>5797459</v>
      </c>
      <c r="J8" s="8">
        <v>0</v>
      </c>
      <c r="K8" s="8">
        <v>149798</v>
      </c>
      <c r="L8" s="8">
        <v>3701303</v>
      </c>
      <c r="M8" s="8">
        <v>65400</v>
      </c>
      <c r="N8" s="8">
        <f t="shared" ref="N8:N63" si="2">SUM(C8:M8)</f>
        <v>256579243</v>
      </c>
      <c r="O8" s="8">
        <v>4990283</v>
      </c>
      <c r="P8" s="8">
        <v>0</v>
      </c>
      <c r="Q8" s="8">
        <v>0</v>
      </c>
      <c r="R8" s="8">
        <v>89339</v>
      </c>
      <c r="S8" s="8">
        <v>0</v>
      </c>
      <c r="T8" s="8">
        <v>1277090</v>
      </c>
      <c r="U8" s="8">
        <v>0</v>
      </c>
      <c r="V8" s="8">
        <v>150000</v>
      </c>
      <c r="W8" s="8">
        <v>0</v>
      </c>
      <c r="X8" s="8">
        <v>221400</v>
      </c>
      <c r="Y8" s="8">
        <v>30000</v>
      </c>
      <c r="Z8" s="8">
        <v>14206102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50000</v>
      </c>
      <c r="AQ8" s="8">
        <v>50000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/>
      <c r="BG8" s="8">
        <v>0</v>
      </c>
      <c r="BH8" s="8">
        <v>159792</v>
      </c>
      <c r="BI8" s="8">
        <f t="shared" si="0"/>
        <v>21224006</v>
      </c>
      <c r="BJ8" s="8">
        <f t="shared" si="1"/>
        <v>277803249</v>
      </c>
    </row>
    <row r="9" spans="1:62" ht="13.5" thickBot="1" x14ac:dyDescent="0.25">
      <c r="A9" s="7" t="s">
        <v>68</v>
      </c>
      <c r="B9" s="8">
        <v>266381504</v>
      </c>
      <c r="C9" s="8">
        <v>248843588</v>
      </c>
      <c r="D9" s="8">
        <v>185000</v>
      </c>
      <c r="E9" s="8">
        <v>23742213</v>
      </c>
      <c r="F9" s="8">
        <v>6821879</v>
      </c>
      <c r="G9" s="8">
        <v>1624030</v>
      </c>
      <c r="H9" s="8">
        <v>1885522</v>
      </c>
      <c r="I9" s="8">
        <v>7362627</v>
      </c>
      <c r="J9" s="8">
        <v>0</v>
      </c>
      <c r="K9" s="8">
        <v>610403</v>
      </c>
      <c r="L9" s="8">
        <v>17012454</v>
      </c>
      <c r="M9" s="8">
        <v>65400</v>
      </c>
      <c r="N9" s="8">
        <f t="shared" si="2"/>
        <v>308153116</v>
      </c>
      <c r="O9" s="8">
        <v>9500000</v>
      </c>
      <c r="P9" s="8">
        <v>0</v>
      </c>
      <c r="Q9" s="8">
        <v>0</v>
      </c>
      <c r="R9" s="8">
        <v>114294</v>
      </c>
      <c r="S9" s="8">
        <v>170000</v>
      </c>
      <c r="T9" s="8">
        <v>2861433</v>
      </c>
      <c r="U9" s="8">
        <v>0</v>
      </c>
      <c r="V9" s="8">
        <v>79950</v>
      </c>
      <c r="W9" s="8">
        <v>0</v>
      </c>
      <c r="X9" s="8">
        <v>135700</v>
      </c>
      <c r="Y9" s="8">
        <v>100000</v>
      </c>
      <c r="Z9" s="8">
        <v>0</v>
      </c>
      <c r="AA9" s="8">
        <v>0</v>
      </c>
      <c r="AB9" s="8">
        <v>920050</v>
      </c>
      <c r="AC9" s="8">
        <v>0</v>
      </c>
      <c r="AD9" s="8">
        <v>124698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206034</v>
      </c>
      <c r="AL9" s="8">
        <v>17135</v>
      </c>
      <c r="AM9" s="8">
        <v>0</v>
      </c>
      <c r="AN9" s="8">
        <v>0</v>
      </c>
      <c r="AO9" s="8">
        <v>0</v>
      </c>
      <c r="AP9" s="8">
        <v>49900</v>
      </c>
      <c r="AQ9" s="8">
        <v>169540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11138</v>
      </c>
      <c r="BC9" s="8">
        <v>0</v>
      </c>
      <c r="BD9" s="8">
        <v>27552</v>
      </c>
      <c r="BE9" s="8">
        <v>74832</v>
      </c>
      <c r="BF9" s="8"/>
      <c r="BG9" s="8">
        <v>526460</v>
      </c>
      <c r="BH9" s="8">
        <v>413051</v>
      </c>
      <c r="BI9" s="8">
        <f t="shared" si="0"/>
        <v>15501767</v>
      </c>
      <c r="BJ9" s="8">
        <f t="shared" si="1"/>
        <v>323654883</v>
      </c>
    </row>
    <row r="10" spans="1:62" ht="13.5" thickBot="1" x14ac:dyDescent="0.25">
      <c r="A10" s="7" t="s">
        <v>69</v>
      </c>
      <c r="B10" s="8">
        <v>412147024</v>
      </c>
      <c r="C10" s="8">
        <v>399450262</v>
      </c>
      <c r="D10" s="8">
        <v>400000</v>
      </c>
      <c r="E10" s="8">
        <v>32402744</v>
      </c>
      <c r="F10" s="8">
        <v>13713512</v>
      </c>
      <c r="G10" s="8">
        <v>0</v>
      </c>
      <c r="H10" s="8">
        <v>2693018</v>
      </c>
      <c r="I10" s="8">
        <v>10801736</v>
      </c>
      <c r="J10" s="8">
        <v>0</v>
      </c>
      <c r="K10" s="8">
        <v>585268</v>
      </c>
      <c r="L10" s="8">
        <v>10016469</v>
      </c>
      <c r="M10" s="8">
        <v>65400</v>
      </c>
      <c r="N10" s="8">
        <f t="shared" si="2"/>
        <v>470128409</v>
      </c>
      <c r="O10" s="8">
        <v>360000</v>
      </c>
      <c r="P10" s="8">
        <v>0</v>
      </c>
      <c r="Q10" s="8">
        <v>15000</v>
      </c>
      <c r="R10" s="8">
        <v>120985</v>
      </c>
      <c r="S10" s="8">
        <v>170000</v>
      </c>
      <c r="T10" s="8">
        <v>2742271</v>
      </c>
      <c r="U10" s="8">
        <v>0</v>
      </c>
      <c r="V10" s="8">
        <v>84214</v>
      </c>
      <c r="W10" s="8">
        <v>69486</v>
      </c>
      <c r="X10" s="8">
        <v>12916750</v>
      </c>
      <c r="Y10" s="8">
        <v>175000</v>
      </c>
      <c r="Z10" s="8">
        <v>1902591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177357</v>
      </c>
      <c r="AH10" s="8">
        <v>0</v>
      </c>
      <c r="AI10" s="8">
        <v>0</v>
      </c>
      <c r="AJ10" s="8">
        <v>0</v>
      </c>
      <c r="AK10" s="8">
        <v>200000</v>
      </c>
      <c r="AL10" s="8">
        <v>49909</v>
      </c>
      <c r="AM10" s="8">
        <v>0</v>
      </c>
      <c r="AN10" s="8">
        <v>0</v>
      </c>
      <c r="AO10" s="8">
        <v>44700</v>
      </c>
      <c r="AP10" s="8">
        <v>0</v>
      </c>
      <c r="AQ10" s="8">
        <v>40000</v>
      </c>
      <c r="AR10" s="8">
        <v>5700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20664</v>
      </c>
      <c r="BE10" s="8">
        <v>0</v>
      </c>
      <c r="BF10" s="8"/>
      <c r="BG10" s="8">
        <v>749872</v>
      </c>
      <c r="BH10" s="8">
        <v>440535</v>
      </c>
      <c r="BI10" s="8">
        <f t="shared" si="0"/>
        <v>20285034</v>
      </c>
      <c r="BJ10" s="8">
        <f t="shared" si="1"/>
        <v>490413443</v>
      </c>
    </row>
    <row r="11" spans="1:62" ht="13.5" thickBot="1" x14ac:dyDescent="0.25">
      <c r="A11" s="7" t="s">
        <v>70</v>
      </c>
      <c r="B11" s="8">
        <v>1300917566</v>
      </c>
      <c r="C11" s="8">
        <v>1122846913</v>
      </c>
      <c r="D11" s="8">
        <v>400000</v>
      </c>
      <c r="E11" s="8">
        <v>86880506</v>
      </c>
      <c r="F11" s="8">
        <v>49125653</v>
      </c>
      <c r="G11" s="8">
        <v>10553689</v>
      </c>
      <c r="H11" s="8">
        <v>3054629</v>
      </c>
      <c r="I11" s="8">
        <v>33818890</v>
      </c>
      <c r="J11" s="8">
        <v>0</v>
      </c>
      <c r="K11" s="8">
        <v>2260086</v>
      </c>
      <c r="L11" s="8">
        <v>171401488</v>
      </c>
      <c r="M11" s="8">
        <v>65400</v>
      </c>
      <c r="N11" s="8">
        <f t="shared" si="2"/>
        <v>1480407254</v>
      </c>
      <c r="O11" s="8">
        <v>0</v>
      </c>
      <c r="P11" s="8">
        <v>325500</v>
      </c>
      <c r="Q11" s="8">
        <v>99751</v>
      </c>
      <c r="R11" s="8">
        <v>339940</v>
      </c>
      <c r="S11" s="8">
        <v>0</v>
      </c>
      <c r="T11" s="8">
        <v>8652284</v>
      </c>
      <c r="U11" s="8">
        <v>0</v>
      </c>
      <c r="V11" s="8">
        <v>147000</v>
      </c>
      <c r="W11" s="8">
        <v>1584500</v>
      </c>
      <c r="X11" s="8">
        <v>5645700</v>
      </c>
      <c r="Y11" s="8">
        <v>500000</v>
      </c>
      <c r="Z11" s="8">
        <v>156188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183096</v>
      </c>
      <c r="AJ11" s="8">
        <v>0</v>
      </c>
      <c r="AK11" s="8">
        <v>200000</v>
      </c>
      <c r="AL11" s="8">
        <v>60485</v>
      </c>
      <c r="AM11" s="8">
        <v>8000</v>
      </c>
      <c r="AN11" s="8">
        <v>0</v>
      </c>
      <c r="AO11" s="8">
        <v>115400</v>
      </c>
      <c r="AP11" s="8">
        <v>50000</v>
      </c>
      <c r="AQ11" s="8">
        <v>140700</v>
      </c>
      <c r="AR11" s="8">
        <v>54000</v>
      </c>
      <c r="AS11" s="8">
        <v>47266</v>
      </c>
      <c r="AT11" s="8">
        <v>0</v>
      </c>
      <c r="AU11" s="8">
        <v>560000</v>
      </c>
      <c r="AV11" s="8">
        <v>150000</v>
      </c>
      <c r="AW11" s="8">
        <v>59800</v>
      </c>
      <c r="AX11" s="8">
        <v>0</v>
      </c>
      <c r="AY11" s="8">
        <v>41411</v>
      </c>
      <c r="AZ11" s="8">
        <v>50000</v>
      </c>
      <c r="BA11" s="8">
        <v>500000</v>
      </c>
      <c r="BB11" s="8">
        <v>0</v>
      </c>
      <c r="BC11" s="8">
        <v>0</v>
      </c>
      <c r="BD11" s="8">
        <v>45978</v>
      </c>
      <c r="BE11" s="8">
        <v>0</v>
      </c>
      <c r="BF11" s="8"/>
      <c r="BG11" s="8">
        <v>0</v>
      </c>
      <c r="BH11" s="8">
        <v>707665</v>
      </c>
      <c r="BI11" s="8">
        <f t="shared" si="0"/>
        <v>20424664</v>
      </c>
      <c r="BJ11" s="8">
        <f t="shared" si="1"/>
        <v>1500831918</v>
      </c>
    </row>
    <row r="12" spans="1:62" ht="13.5" thickBot="1" x14ac:dyDescent="0.25">
      <c r="A12" s="7" t="s">
        <v>71</v>
      </c>
      <c r="B12" s="8">
        <v>733326929</v>
      </c>
      <c r="C12" s="8">
        <v>650830494</v>
      </c>
      <c r="D12" s="8">
        <v>250000</v>
      </c>
      <c r="E12" s="8">
        <v>51267638</v>
      </c>
      <c r="F12" s="8">
        <v>23011235</v>
      </c>
      <c r="G12" s="8">
        <v>12666908</v>
      </c>
      <c r="H12" s="8">
        <v>2524452</v>
      </c>
      <c r="I12" s="8">
        <v>18677265</v>
      </c>
      <c r="J12" s="8">
        <v>0</v>
      </c>
      <c r="K12" s="8">
        <v>579650</v>
      </c>
      <c r="L12" s="8">
        <v>85878032</v>
      </c>
      <c r="M12" s="8">
        <v>65400</v>
      </c>
      <c r="N12" s="8">
        <f t="shared" si="2"/>
        <v>845751074</v>
      </c>
      <c r="O12" s="8">
        <v>4000000</v>
      </c>
      <c r="P12" s="8">
        <v>0</v>
      </c>
      <c r="Q12" s="8">
        <v>57204</v>
      </c>
      <c r="R12" s="8">
        <v>212007</v>
      </c>
      <c r="S12" s="8">
        <v>170000</v>
      </c>
      <c r="T12" s="8">
        <v>3763881</v>
      </c>
      <c r="U12" s="8">
        <v>0</v>
      </c>
      <c r="V12" s="8">
        <v>0</v>
      </c>
      <c r="W12" s="8">
        <v>0</v>
      </c>
      <c r="X12" s="8">
        <v>205700</v>
      </c>
      <c r="Y12" s="8">
        <v>105000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180600</v>
      </c>
      <c r="AL12" s="8">
        <v>28840</v>
      </c>
      <c r="AM12" s="8">
        <v>0</v>
      </c>
      <c r="AN12" s="8">
        <v>0</v>
      </c>
      <c r="AO12" s="8">
        <v>52400</v>
      </c>
      <c r="AP12" s="8">
        <v>50000</v>
      </c>
      <c r="AQ12" s="8">
        <v>249500</v>
      </c>
      <c r="AR12" s="8">
        <v>252000</v>
      </c>
      <c r="AS12" s="8">
        <v>0</v>
      </c>
      <c r="AT12" s="8">
        <v>0</v>
      </c>
      <c r="AU12" s="8">
        <v>75000</v>
      </c>
      <c r="AV12" s="8">
        <v>68300</v>
      </c>
      <c r="AW12" s="8">
        <v>0</v>
      </c>
      <c r="AX12" s="8">
        <v>0</v>
      </c>
      <c r="AY12" s="8">
        <v>416190</v>
      </c>
      <c r="AZ12" s="8">
        <v>50000</v>
      </c>
      <c r="BA12" s="8">
        <v>0</v>
      </c>
      <c r="BB12" s="8">
        <v>45456</v>
      </c>
      <c r="BC12" s="8">
        <v>0</v>
      </c>
      <c r="BD12" s="8">
        <v>24108</v>
      </c>
      <c r="BE12" s="8">
        <v>0</v>
      </c>
      <c r="BF12" s="8"/>
      <c r="BG12" s="8">
        <v>225000</v>
      </c>
      <c r="BH12" s="8">
        <v>295853</v>
      </c>
      <c r="BI12" s="8">
        <f t="shared" si="0"/>
        <v>10527039</v>
      </c>
      <c r="BJ12" s="8">
        <f t="shared" si="1"/>
        <v>856278113</v>
      </c>
    </row>
    <row r="13" spans="1:62" ht="13.5" thickBot="1" x14ac:dyDescent="0.25">
      <c r="A13" s="7" t="s">
        <v>72</v>
      </c>
      <c r="B13" s="8">
        <v>222101996</v>
      </c>
      <c r="C13" s="8">
        <v>204284555</v>
      </c>
      <c r="D13" s="8">
        <v>65000</v>
      </c>
      <c r="E13" s="8">
        <v>18258934</v>
      </c>
      <c r="F13" s="8">
        <v>7479573</v>
      </c>
      <c r="G13" s="8">
        <v>0</v>
      </c>
      <c r="H13" s="8">
        <v>2127446</v>
      </c>
      <c r="I13" s="8">
        <v>5812199</v>
      </c>
      <c r="J13" s="8">
        <v>0</v>
      </c>
      <c r="K13" s="8">
        <v>118983</v>
      </c>
      <c r="L13" s="8">
        <v>17297865</v>
      </c>
      <c r="M13" s="8">
        <v>65400</v>
      </c>
      <c r="N13" s="8">
        <f t="shared" si="2"/>
        <v>255509955</v>
      </c>
      <c r="O13" s="8">
        <v>2519893</v>
      </c>
      <c r="P13" s="8">
        <v>0</v>
      </c>
      <c r="Q13" s="8">
        <v>19350</v>
      </c>
      <c r="R13" s="8">
        <v>98184</v>
      </c>
      <c r="S13" s="8">
        <v>170000</v>
      </c>
      <c r="T13" s="8">
        <v>576140</v>
      </c>
      <c r="U13" s="8">
        <v>0</v>
      </c>
      <c r="V13" s="8">
        <v>95000</v>
      </c>
      <c r="W13" s="8">
        <v>859326</v>
      </c>
      <c r="X13" s="8">
        <v>4032131</v>
      </c>
      <c r="Y13" s="8">
        <v>200000</v>
      </c>
      <c r="Z13" s="8">
        <v>1561823</v>
      </c>
      <c r="AA13" s="8">
        <v>48655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79918</v>
      </c>
      <c r="AH13" s="8">
        <v>0</v>
      </c>
      <c r="AI13" s="8">
        <v>0</v>
      </c>
      <c r="AJ13" s="8">
        <v>0</v>
      </c>
      <c r="AK13" s="8">
        <v>200000</v>
      </c>
      <c r="AL13" s="8">
        <v>0</v>
      </c>
      <c r="AM13" s="8">
        <v>0</v>
      </c>
      <c r="AN13" s="8">
        <v>0</v>
      </c>
      <c r="AO13" s="8">
        <v>0</v>
      </c>
      <c r="AP13" s="8">
        <v>45000</v>
      </c>
      <c r="AQ13" s="8">
        <v>93133</v>
      </c>
      <c r="AR13" s="8">
        <v>0</v>
      </c>
      <c r="AS13" s="8">
        <v>0</v>
      </c>
      <c r="AT13" s="8">
        <v>30800</v>
      </c>
      <c r="AU13" s="8">
        <v>0</v>
      </c>
      <c r="AV13" s="8">
        <v>75000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15000</v>
      </c>
      <c r="BD13" s="8">
        <v>25830</v>
      </c>
      <c r="BE13" s="8">
        <v>0</v>
      </c>
      <c r="BF13" s="8"/>
      <c r="BG13" s="8">
        <v>224934</v>
      </c>
      <c r="BH13" s="8">
        <v>183857</v>
      </c>
      <c r="BI13" s="8">
        <f t="shared" si="0"/>
        <v>11153974</v>
      </c>
      <c r="BJ13" s="8">
        <f t="shared" si="1"/>
        <v>266663929</v>
      </c>
    </row>
    <row r="14" spans="1:62" ht="13.5" thickBot="1" x14ac:dyDescent="0.25">
      <c r="A14" s="7" t="s">
        <v>73</v>
      </c>
      <c r="B14" s="8">
        <v>139540132</v>
      </c>
      <c r="C14" s="8">
        <v>122061751</v>
      </c>
      <c r="D14" s="8">
        <v>45000</v>
      </c>
      <c r="E14" s="8">
        <v>11105599</v>
      </c>
      <c r="F14" s="8">
        <v>4803522</v>
      </c>
      <c r="G14" s="8">
        <v>0</v>
      </c>
      <c r="H14" s="8">
        <v>843848</v>
      </c>
      <c r="I14" s="8">
        <v>4811554</v>
      </c>
      <c r="J14" s="8">
        <v>10303987</v>
      </c>
      <c r="K14" s="8">
        <v>9804</v>
      </c>
      <c r="L14" s="8">
        <v>5190835</v>
      </c>
      <c r="M14" s="8">
        <v>65400</v>
      </c>
      <c r="N14" s="8">
        <f t="shared" si="2"/>
        <v>159241300</v>
      </c>
      <c r="O14" s="8">
        <v>15644735</v>
      </c>
      <c r="P14" s="8">
        <v>0</v>
      </c>
      <c r="Q14" s="8">
        <v>8175</v>
      </c>
      <c r="R14" s="8">
        <v>64550</v>
      </c>
      <c r="S14" s="8">
        <v>170000</v>
      </c>
      <c r="T14" s="8">
        <v>250605</v>
      </c>
      <c r="U14" s="8">
        <v>0</v>
      </c>
      <c r="V14" s="8">
        <v>197743</v>
      </c>
      <c r="W14" s="8">
        <v>0</v>
      </c>
      <c r="X14" s="8">
        <v>3919535</v>
      </c>
      <c r="Y14" s="8">
        <v>115000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40000</v>
      </c>
      <c r="AQ14" s="8">
        <v>40000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/>
      <c r="BG14" s="8">
        <v>125557</v>
      </c>
      <c r="BH14" s="8">
        <v>631153</v>
      </c>
      <c r="BI14" s="8">
        <f t="shared" si="0"/>
        <v>21207053</v>
      </c>
      <c r="BJ14" s="8">
        <f t="shared" si="1"/>
        <v>180448353</v>
      </c>
    </row>
    <row r="15" spans="1:62" ht="13.5" thickBot="1" x14ac:dyDescent="0.25">
      <c r="A15" s="7" t="s">
        <v>74</v>
      </c>
      <c r="B15" s="8">
        <v>181430577</v>
      </c>
      <c r="C15" s="8">
        <v>125756332</v>
      </c>
      <c r="D15" s="8">
        <v>51170</v>
      </c>
      <c r="E15" s="8">
        <v>9375197</v>
      </c>
      <c r="F15" s="8">
        <v>7592122</v>
      </c>
      <c r="G15" s="8">
        <v>266957</v>
      </c>
      <c r="H15" s="8">
        <v>1112756</v>
      </c>
      <c r="I15" s="8">
        <v>2777001</v>
      </c>
      <c r="J15" s="8">
        <v>0</v>
      </c>
      <c r="K15" s="8">
        <v>221555</v>
      </c>
      <c r="L15" s="20">
        <f>45531145+10000000</f>
        <v>55531145</v>
      </c>
      <c r="M15" s="8">
        <v>65400</v>
      </c>
      <c r="N15" s="8">
        <f t="shared" si="2"/>
        <v>202749635</v>
      </c>
      <c r="O15" s="8"/>
      <c r="P15" s="8">
        <v>0</v>
      </c>
      <c r="Q15" s="8">
        <v>0</v>
      </c>
      <c r="R15" s="8">
        <v>90145</v>
      </c>
      <c r="S15" s="8">
        <v>0</v>
      </c>
      <c r="T15" s="8">
        <v>1173287</v>
      </c>
      <c r="U15" s="8">
        <v>0</v>
      </c>
      <c r="V15" s="8">
        <v>15000</v>
      </c>
      <c r="W15" s="8">
        <v>0</v>
      </c>
      <c r="X15" s="8">
        <v>15790000</v>
      </c>
      <c r="Y15" s="8">
        <v>0</v>
      </c>
      <c r="Z15" s="8">
        <v>18423935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343379</v>
      </c>
      <c r="AI15" s="8">
        <v>0</v>
      </c>
      <c r="AJ15" s="8">
        <v>0</v>
      </c>
      <c r="AK15" s="8">
        <v>397436</v>
      </c>
      <c r="AL15" s="8">
        <v>0</v>
      </c>
      <c r="AM15" s="8">
        <v>0</v>
      </c>
      <c r="AN15" s="8">
        <v>0</v>
      </c>
      <c r="AO15" s="8">
        <v>26000</v>
      </c>
      <c r="AP15" s="8">
        <v>50000</v>
      </c>
      <c r="AQ15" s="8">
        <v>308200</v>
      </c>
      <c r="AR15" s="8">
        <v>0</v>
      </c>
      <c r="AS15" s="8">
        <v>33523</v>
      </c>
      <c r="AT15" s="8">
        <v>0</v>
      </c>
      <c r="AU15" s="8">
        <v>0</v>
      </c>
      <c r="AV15" s="8">
        <v>74850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11798</v>
      </c>
      <c r="BC15" s="8">
        <v>0</v>
      </c>
      <c r="BD15" s="8">
        <v>22386</v>
      </c>
      <c r="BE15" s="8">
        <v>74450</v>
      </c>
      <c r="BF15" s="8"/>
      <c r="BG15" s="8">
        <v>0</v>
      </c>
      <c r="BH15" s="8">
        <v>160088</v>
      </c>
      <c r="BI15" s="8">
        <f t="shared" si="0"/>
        <v>36994477</v>
      </c>
      <c r="BJ15" s="8">
        <f t="shared" si="1"/>
        <v>239744112</v>
      </c>
    </row>
    <row r="16" spans="1:62" ht="13.5" thickBot="1" x14ac:dyDescent="0.25">
      <c r="A16" s="7" t="s">
        <v>75</v>
      </c>
      <c r="B16" s="8">
        <v>102108054</v>
      </c>
      <c r="C16" s="8">
        <v>88655128</v>
      </c>
      <c r="D16" s="8">
        <v>14560</v>
      </c>
      <c r="E16" s="8">
        <v>9217101</v>
      </c>
      <c r="F16" s="8">
        <v>2807754</v>
      </c>
      <c r="G16" s="8">
        <v>0</v>
      </c>
      <c r="H16" s="8">
        <v>451594</v>
      </c>
      <c r="I16" s="8">
        <v>2223717</v>
      </c>
      <c r="J16" s="8">
        <v>0</v>
      </c>
      <c r="K16" s="8">
        <v>147778</v>
      </c>
      <c r="L16" s="8">
        <v>13420568</v>
      </c>
      <c r="M16" s="8">
        <v>65400</v>
      </c>
      <c r="N16" s="8">
        <f t="shared" si="2"/>
        <v>117003600</v>
      </c>
      <c r="O16" s="8">
        <v>0</v>
      </c>
      <c r="P16" s="8">
        <v>58406</v>
      </c>
      <c r="Q16" s="8">
        <v>0</v>
      </c>
      <c r="R16" s="8">
        <v>0</v>
      </c>
      <c r="S16" s="8">
        <v>0</v>
      </c>
      <c r="T16" s="8">
        <v>728175</v>
      </c>
      <c r="U16" s="8">
        <v>0</v>
      </c>
      <c r="V16" s="8">
        <v>28700</v>
      </c>
      <c r="W16" s="8">
        <v>0</v>
      </c>
      <c r="X16" s="8">
        <v>2173700</v>
      </c>
      <c r="Y16" s="8">
        <v>55000</v>
      </c>
      <c r="Z16" s="8">
        <v>2266881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502285</v>
      </c>
      <c r="AL16" s="8">
        <v>8851</v>
      </c>
      <c r="AM16" s="8">
        <v>8000</v>
      </c>
      <c r="AN16" s="8">
        <v>0</v>
      </c>
      <c r="AO16" s="8">
        <v>26000</v>
      </c>
      <c r="AP16" s="8">
        <v>50000</v>
      </c>
      <c r="AQ16" s="8">
        <v>282420</v>
      </c>
      <c r="AR16" s="8">
        <v>0</v>
      </c>
      <c r="AS16" s="8">
        <v>13898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10792</v>
      </c>
      <c r="BE16" s="8">
        <v>28550</v>
      </c>
      <c r="BF16" s="8"/>
      <c r="BG16" s="8">
        <v>509963</v>
      </c>
      <c r="BH16" s="8">
        <v>102507</v>
      </c>
      <c r="BI16" s="8">
        <f t="shared" si="0"/>
        <v>6854128</v>
      </c>
      <c r="BJ16" s="8">
        <f t="shared" si="1"/>
        <v>123857728</v>
      </c>
    </row>
    <row r="17" spans="1:62" ht="13.5" thickBot="1" x14ac:dyDescent="0.25">
      <c r="A17" s="7" t="s">
        <v>76</v>
      </c>
      <c r="B17" s="8">
        <v>213788051</v>
      </c>
      <c r="C17" s="8">
        <v>190789184</v>
      </c>
      <c r="D17" s="8">
        <v>25780</v>
      </c>
      <c r="E17" s="8">
        <v>15497759</v>
      </c>
      <c r="F17" s="8">
        <v>8038988</v>
      </c>
      <c r="G17" s="8">
        <v>1691674</v>
      </c>
      <c r="H17" s="8">
        <v>1407136</v>
      </c>
      <c r="I17" s="8">
        <v>5009317</v>
      </c>
      <c r="J17" s="8">
        <v>0</v>
      </c>
      <c r="K17" s="8">
        <v>192772</v>
      </c>
      <c r="L17" s="8">
        <v>23463170</v>
      </c>
      <c r="M17" s="8">
        <v>65400</v>
      </c>
      <c r="N17" s="8">
        <f t="shared" si="2"/>
        <v>246181180</v>
      </c>
      <c r="O17" s="8">
        <v>3223450</v>
      </c>
      <c r="P17" s="8">
        <v>0</v>
      </c>
      <c r="Q17" s="8">
        <v>0</v>
      </c>
      <c r="R17" s="8">
        <v>75710</v>
      </c>
      <c r="S17" s="8">
        <v>0</v>
      </c>
      <c r="T17" s="8">
        <v>693686</v>
      </c>
      <c r="U17" s="8">
        <v>0</v>
      </c>
      <c r="V17" s="8">
        <v>251576</v>
      </c>
      <c r="W17" s="8">
        <v>0</v>
      </c>
      <c r="X17" s="8">
        <v>1150000</v>
      </c>
      <c r="Y17" s="8">
        <v>210000</v>
      </c>
      <c r="Z17" s="8">
        <v>0</v>
      </c>
      <c r="AA17" s="8">
        <v>0</v>
      </c>
      <c r="AB17" s="8">
        <v>0</v>
      </c>
      <c r="AC17" s="8">
        <v>1809769</v>
      </c>
      <c r="AD17" s="8">
        <v>0</v>
      </c>
      <c r="AE17" s="8">
        <v>0</v>
      </c>
      <c r="AF17" s="8">
        <v>0</v>
      </c>
      <c r="AG17" s="8">
        <v>310687</v>
      </c>
      <c r="AH17" s="8">
        <v>187720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45000</v>
      </c>
      <c r="AQ17" s="8">
        <v>70000</v>
      </c>
      <c r="AR17" s="8">
        <v>3000</v>
      </c>
      <c r="AS17" s="8">
        <v>20010</v>
      </c>
      <c r="AT17" s="8">
        <v>0</v>
      </c>
      <c r="AU17" s="8">
        <v>75000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75768</v>
      </c>
      <c r="BE17" s="8">
        <v>0</v>
      </c>
      <c r="BF17" s="8"/>
      <c r="BG17" s="8">
        <v>0</v>
      </c>
      <c r="BH17" s="8">
        <v>471656</v>
      </c>
      <c r="BI17" s="8">
        <f t="shared" si="0"/>
        <v>8673032</v>
      </c>
      <c r="BJ17" s="8">
        <f t="shared" si="1"/>
        <v>254854212</v>
      </c>
    </row>
    <row r="18" spans="1:62" ht="13.5" thickBot="1" x14ac:dyDescent="0.25">
      <c r="A18" s="7" t="s">
        <v>77</v>
      </c>
      <c r="B18" s="8">
        <v>231145984</v>
      </c>
      <c r="C18" s="8">
        <v>194344537</v>
      </c>
      <c r="D18" s="8">
        <v>96900</v>
      </c>
      <c r="E18" s="8">
        <v>22412336</v>
      </c>
      <c r="F18" s="8">
        <v>3892073</v>
      </c>
      <c r="G18" s="8">
        <v>0</v>
      </c>
      <c r="H18" s="8">
        <v>1390839</v>
      </c>
      <c r="I18" s="8">
        <v>5212483</v>
      </c>
      <c r="J18" s="8">
        <v>0</v>
      </c>
      <c r="K18" s="8">
        <v>47921</v>
      </c>
      <c r="L18" s="8">
        <v>36926580</v>
      </c>
      <c r="M18" s="8">
        <v>65400</v>
      </c>
      <c r="N18" s="8">
        <f t="shared" si="2"/>
        <v>264389069</v>
      </c>
      <c r="O18" s="8">
        <v>1500000</v>
      </c>
      <c r="P18" s="8">
        <v>0</v>
      </c>
      <c r="Q18" s="8">
        <v>20209</v>
      </c>
      <c r="R18" s="8">
        <v>100766</v>
      </c>
      <c r="S18" s="8">
        <v>170000</v>
      </c>
      <c r="T18" s="8">
        <v>527327</v>
      </c>
      <c r="U18" s="8">
        <v>0</v>
      </c>
      <c r="V18" s="8">
        <v>0</v>
      </c>
      <c r="W18" s="8">
        <v>0</v>
      </c>
      <c r="X18" s="8">
        <v>1202462</v>
      </c>
      <c r="Y18" s="8">
        <v>70000</v>
      </c>
      <c r="Z18" s="8">
        <v>1503502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50000</v>
      </c>
      <c r="AL18" s="8">
        <v>0</v>
      </c>
      <c r="AM18" s="8">
        <v>1500</v>
      </c>
      <c r="AN18" s="8">
        <v>0</v>
      </c>
      <c r="AO18" s="8">
        <v>0</v>
      </c>
      <c r="AP18" s="8">
        <v>40000</v>
      </c>
      <c r="AQ18" s="8">
        <v>72000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/>
      <c r="BG18" s="8">
        <v>0</v>
      </c>
      <c r="BH18" s="8">
        <v>18420</v>
      </c>
      <c r="BI18" s="8">
        <f t="shared" si="0"/>
        <v>5276186</v>
      </c>
      <c r="BJ18" s="8">
        <f t="shared" si="1"/>
        <v>269665255</v>
      </c>
    </row>
    <row r="19" spans="1:62" ht="13.5" thickBot="1" x14ac:dyDescent="0.25">
      <c r="A19" s="7" t="s">
        <v>78</v>
      </c>
      <c r="B19" s="8">
        <v>203269443</v>
      </c>
      <c r="C19" s="8">
        <v>188652928</v>
      </c>
      <c r="D19" s="8">
        <v>88530</v>
      </c>
      <c r="E19" s="8">
        <v>16628657</v>
      </c>
      <c r="F19" s="8">
        <v>6607204</v>
      </c>
      <c r="G19" s="8">
        <v>1176085</v>
      </c>
      <c r="H19" s="8">
        <v>1665969</v>
      </c>
      <c r="I19" s="8">
        <v>5194667</v>
      </c>
      <c r="J19" s="8">
        <v>0</v>
      </c>
      <c r="K19" s="8">
        <v>238976</v>
      </c>
      <c r="L19" s="8">
        <v>15340845</v>
      </c>
      <c r="M19" s="8">
        <v>65400</v>
      </c>
      <c r="N19" s="8">
        <f t="shared" si="2"/>
        <v>235659261</v>
      </c>
      <c r="O19" s="8">
        <v>0</v>
      </c>
      <c r="P19" s="8">
        <v>0</v>
      </c>
      <c r="Q19" s="8">
        <v>0</v>
      </c>
      <c r="R19" s="8">
        <v>47754</v>
      </c>
      <c r="S19" s="8">
        <v>170000</v>
      </c>
      <c r="T19" s="8">
        <v>1133589</v>
      </c>
      <c r="U19" s="8">
        <v>0</v>
      </c>
      <c r="V19" s="8">
        <v>88000</v>
      </c>
      <c r="W19" s="8">
        <v>222834</v>
      </c>
      <c r="X19" s="8">
        <v>135700</v>
      </c>
      <c r="Y19" s="8">
        <v>63000</v>
      </c>
      <c r="Z19" s="8">
        <v>1543635</v>
      </c>
      <c r="AA19" s="8">
        <v>0</v>
      </c>
      <c r="AB19" s="8">
        <v>1319286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3323</v>
      </c>
      <c r="AM19" s="8">
        <v>0</v>
      </c>
      <c r="AN19" s="8">
        <v>0</v>
      </c>
      <c r="AO19" s="8">
        <v>0</v>
      </c>
      <c r="AP19" s="8">
        <v>40000</v>
      </c>
      <c r="AQ19" s="8">
        <v>23000</v>
      </c>
      <c r="AR19" s="8">
        <v>0</v>
      </c>
      <c r="AS19" s="8">
        <v>805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24108</v>
      </c>
      <c r="BE19" s="8">
        <v>0</v>
      </c>
      <c r="BF19" s="8"/>
      <c r="BG19" s="8">
        <v>0</v>
      </c>
      <c r="BH19" s="8">
        <v>44075</v>
      </c>
      <c r="BI19" s="8">
        <f t="shared" si="0"/>
        <v>4859109</v>
      </c>
      <c r="BJ19" s="8">
        <f t="shared" si="1"/>
        <v>240518370</v>
      </c>
    </row>
    <row r="20" spans="1:62" ht="13.5" thickBot="1" x14ac:dyDescent="0.25">
      <c r="A20" s="7" t="s">
        <v>79</v>
      </c>
      <c r="B20" s="8">
        <v>345587871</v>
      </c>
      <c r="C20" s="8">
        <v>324418241</v>
      </c>
      <c r="D20" s="8">
        <v>120000</v>
      </c>
      <c r="E20" s="8">
        <v>26334673</v>
      </c>
      <c r="F20" s="8">
        <v>11635031</v>
      </c>
      <c r="G20" s="8">
        <v>1512631</v>
      </c>
      <c r="H20" s="8">
        <v>1486988</v>
      </c>
      <c r="I20" s="8">
        <v>8474642</v>
      </c>
      <c r="J20" s="8">
        <v>0</v>
      </c>
      <c r="K20" s="8">
        <v>299678</v>
      </c>
      <c r="L20" s="8">
        <v>23062508</v>
      </c>
      <c r="M20" s="8">
        <v>65400</v>
      </c>
      <c r="N20" s="8">
        <f t="shared" si="2"/>
        <v>397409792</v>
      </c>
      <c r="O20" s="8">
        <v>3119840</v>
      </c>
      <c r="P20" s="8">
        <v>0</v>
      </c>
      <c r="Q20" s="8">
        <v>22894</v>
      </c>
      <c r="R20" s="8">
        <v>108839</v>
      </c>
      <c r="S20" s="8">
        <v>170000</v>
      </c>
      <c r="T20" s="8">
        <v>736969</v>
      </c>
      <c r="U20" s="8">
        <v>0</v>
      </c>
      <c r="V20" s="8">
        <v>16520</v>
      </c>
      <c r="W20" s="8">
        <v>0</v>
      </c>
      <c r="X20" s="8">
        <v>1854475</v>
      </c>
      <c r="Y20" s="8">
        <v>195000</v>
      </c>
      <c r="Z20" s="8">
        <v>2130600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1659710</v>
      </c>
      <c r="AH20" s="8">
        <v>0</v>
      </c>
      <c r="AI20" s="8">
        <v>0</v>
      </c>
      <c r="AJ20" s="8">
        <v>0</v>
      </c>
      <c r="AK20" s="8">
        <v>150000</v>
      </c>
      <c r="AL20" s="8">
        <v>11363</v>
      </c>
      <c r="AM20" s="8">
        <v>0</v>
      </c>
      <c r="AN20" s="8">
        <v>0</v>
      </c>
      <c r="AO20" s="8">
        <v>0</v>
      </c>
      <c r="AP20" s="8">
        <v>45000</v>
      </c>
      <c r="AQ20" s="8">
        <v>20000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13776</v>
      </c>
      <c r="BE20" s="8">
        <v>0</v>
      </c>
      <c r="BF20" s="8"/>
      <c r="BG20" s="8">
        <v>443989</v>
      </c>
      <c r="BH20" s="8">
        <v>86413</v>
      </c>
      <c r="BI20" s="8">
        <f t="shared" si="0"/>
        <v>10785388</v>
      </c>
      <c r="BJ20" s="8">
        <f t="shared" si="1"/>
        <v>408195180</v>
      </c>
    </row>
    <row r="21" spans="1:62" ht="13.5" thickBot="1" x14ac:dyDescent="0.25">
      <c r="A21" s="7" t="s">
        <v>80</v>
      </c>
      <c r="B21" s="8">
        <v>1232147447</v>
      </c>
      <c r="C21" s="8">
        <v>1142002549</v>
      </c>
      <c r="D21" s="8">
        <v>504000</v>
      </c>
      <c r="E21" s="8">
        <v>99900621</v>
      </c>
      <c r="F21" s="8">
        <v>50636854</v>
      </c>
      <c r="G21" s="8">
        <v>15826680</v>
      </c>
      <c r="H21" s="8">
        <v>3562052</v>
      </c>
      <c r="I21" s="8">
        <v>30764110</v>
      </c>
      <c r="J21" s="8">
        <v>0</v>
      </c>
      <c r="K21" s="8">
        <v>1870247</v>
      </c>
      <c r="L21" s="8">
        <v>90089816</v>
      </c>
      <c r="M21" s="8">
        <v>65400</v>
      </c>
      <c r="N21" s="8">
        <f t="shared" si="2"/>
        <v>1435222329</v>
      </c>
      <c r="O21" s="8">
        <v>300000</v>
      </c>
      <c r="P21" s="8">
        <v>0</v>
      </c>
      <c r="Q21" s="8">
        <v>133698</v>
      </c>
      <c r="R21" s="8">
        <v>442017</v>
      </c>
      <c r="S21" s="8">
        <v>655000</v>
      </c>
      <c r="T21" s="8">
        <v>10931535</v>
      </c>
      <c r="U21" s="8">
        <v>0</v>
      </c>
      <c r="V21" s="8">
        <v>182500</v>
      </c>
      <c r="W21" s="8">
        <v>0</v>
      </c>
      <c r="X21" s="8">
        <v>9208002</v>
      </c>
      <c r="Y21" s="8">
        <v>200000</v>
      </c>
      <c r="Z21" s="20">
        <f>21551089+461701</f>
        <v>22012790</v>
      </c>
      <c r="AA21" s="8">
        <v>0</v>
      </c>
      <c r="AB21" s="8">
        <v>200000</v>
      </c>
      <c r="AC21" s="8">
        <v>0</v>
      </c>
      <c r="AD21" s="8">
        <v>0</v>
      </c>
      <c r="AE21" s="8">
        <v>456480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590000</v>
      </c>
      <c r="AL21" s="8">
        <v>25868</v>
      </c>
      <c r="AM21" s="8">
        <v>0</v>
      </c>
      <c r="AN21" s="8">
        <v>0</v>
      </c>
      <c r="AO21" s="8">
        <v>10000</v>
      </c>
      <c r="AP21" s="8">
        <v>40000</v>
      </c>
      <c r="AQ21" s="8">
        <v>372676</v>
      </c>
      <c r="AR21" s="8">
        <v>3600</v>
      </c>
      <c r="AS21" s="8">
        <v>37151</v>
      </c>
      <c r="AT21" s="8">
        <v>0</v>
      </c>
      <c r="AU21" s="8">
        <v>149900</v>
      </c>
      <c r="AV21" s="8">
        <v>0</v>
      </c>
      <c r="AW21" s="8">
        <v>44850</v>
      </c>
      <c r="AX21" s="8">
        <v>0</v>
      </c>
      <c r="AY21" s="8">
        <v>265483</v>
      </c>
      <c r="AZ21" s="8">
        <v>0</v>
      </c>
      <c r="BA21" s="8">
        <v>0</v>
      </c>
      <c r="BB21" s="8">
        <v>0</v>
      </c>
      <c r="BC21" s="8">
        <v>0</v>
      </c>
      <c r="BD21" s="8">
        <v>24108</v>
      </c>
      <c r="BE21" s="8">
        <v>77950</v>
      </c>
      <c r="BF21" s="8"/>
      <c r="BG21" s="8">
        <v>0</v>
      </c>
      <c r="BH21" s="8">
        <v>1384175</v>
      </c>
      <c r="BI21" s="8">
        <f t="shared" si="0"/>
        <v>47747783</v>
      </c>
      <c r="BJ21" s="8">
        <f t="shared" si="1"/>
        <v>1482970112</v>
      </c>
    </row>
    <row r="22" spans="1:62" ht="13.5" thickBot="1" x14ac:dyDescent="0.25">
      <c r="A22" s="7" t="s">
        <v>81</v>
      </c>
      <c r="B22" s="8">
        <v>184457880</v>
      </c>
      <c r="C22" s="8">
        <v>165886890</v>
      </c>
      <c r="D22" s="8">
        <v>69000</v>
      </c>
      <c r="E22" s="8">
        <v>14808139</v>
      </c>
      <c r="F22" s="8">
        <v>3802457</v>
      </c>
      <c r="G22" s="8">
        <v>1340956</v>
      </c>
      <c r="H22" s="8">
        <v>3002847</v>
      </c>
      <c r="I22" s="8">
        <v>3795263</v>
      </c>
      <c r="J22" s="8">
        <v>0</v>
      </c>
      <c r="K22" s="8">
        <v>38421</v>
      </c>
      <c r="L22" s="8">
        <v>20730326</v>
      </c>
      <c r="M22" s="8">
        <v>65400</v>
      </c>
      <c r="N22" s="8">
        <f t="shared" si="2"/>
        <v>213539699</v>
      </c>
      <c r="O22" s="8"/>
      <c r="P22" s="8">
        <v>0</v>
      </c>
      <c r="Q22" s="8">
        <v>16363</v>
      </c>
      <c r="R22" s="8">
        <v>89202</v>
      </c>
      <c r="S22" s="8">
        <v>0</v>
      </c>
      <c r="T22" s="8">
        <v>92727</v>
      </c>
      <c r="U22" s="8">
        <v>0</v>
      </c>
      <c r="V22" s="8">
        <v>133783</v>
      </c>
      <c r="W22" s="8">
        <v>0</v>
      </c>
      <c r="X22" s="20">
        <v>135700</v>
      </c>
      <c r="Y22" s="8">
        <v>144000</v>
      </c>
      <c r="Z22" s="8">
        <v>0</v>
      </c>
      <c r="AA22" s="8">
        <v>0</v>
      </c>
      <c r="AB22" s="8">
        <v>200000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40000</v>
      </c>
      <c r="AQ22" s="8">
        <v>48000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20894</v>
      </c>
      <c r="BE22" s="8">
        <v>0</v>
      </c>
      <c r="BF22" s="8"/>
      <c r="BG22" s="8">
        <v>0</v>
      </c>
      <c r="BH22" s="8">
        <v>123831</v>
      </c>
      <c r="BI22" s="8">
        <f t="shared" si="0"/>
        <v>1044500</v>
      </c>
      <c r="BJ22" s="8">
        <f t="shared" si="1"/>
        <v>214584199</v>
      </c>
    </row>
    <row r="23" spans="1:62" ht="13.5" thickBot="1" x14ac:dyDescent="0.25">
      <c r="A23" s="7" t="s">
        <v>82</v>
      </c>
      <c r="B23" s="8">
        <v>479113871</v>
      </c>
      <c r="C23" s="8">
        <v>415625531</v>
      </c>
      <c r="D23" s="8">
        <v>400000</v>
      </c>
      <c r="E23" s="8">
        <v>33257824</v>
      </c>
      <c r="F23" s="8">
        <v>13730723</v>
      </c>
      <c r="G23" s="8">
        <v>6216399</v>
      </c>
      <c r="H23" s="8">
        <v>3334882</v>
      </c>
      <c r="I23" s="8">
        <v>11930965</v>
      </c>
      <c r="J23" s="8">
        <v>0</v>
      </c>
      <c r="K23" s="8">
        <v>700671</v>
      </c>
      <c r="L23" s="8">
        <v>62804699</v>
      </c>
      <c r="M23" s="8">
        <v>65400</v>
      </c>
      <c r="N23" s="8">
        <f t="shared" si="2"/>
        <v>548067094</v>
      </c>
      <c r="O23" s="8">
        <v>598849</v>
      </c>
      <c r="P23" s="8">
        <v>0</v>
      </c>
      <c r="Q23" s="8">
        <v>0</v>
      </c>
      <c r="R23" s="8">
        <v>124574</v>
      </c>
      <c r="S23" s="8">
        <v>170000</v>
      </c>
      <c r="T23" s="8">
        <v>4162043</v>
      </c>
      <c r="U23" s="8">
        <v>0</v>
      </c>
      <c r="V23" s="8">
        <v>70356</v>
      </c>
      <c r="W23" s="8">
        <v>339738</v>
      </c>
      <c r="X23" s="20">
        <v>295700</v>
      </c>
      <c r="Y23" s="8">
        <v>25000</v>
      </c>
      <c r="Z23" s="8">
        <v>2873708</v>
      </c>
      <c r="AA23" s="8">
        <v>0</v>
      </c>
      <c r="AB23" s="8">
        <v>1164718</v>
      </c>
      <c r="AC23" s="8">
        <v>0</v>
      </c>
      <c r="AD23" s="8">
        <v>0</v>
      </c>
      <c r="AE23" s="8">
        <v>0</v>
      </c>
      <c r="AF23" s="8">
        <v>0</v>
      </c>
      <c r="AG23" s="8">
        <v>785630</v>
      </c>
      <c r="AH23" s="8">
        <v>0</v>
      </c>
      <c r="AI23" s="8">
        <v>0</v>
      </c>
      <c r="AJ23" s="8">
        <v>0</v>
      </c>
      <c r="AK23" s="8">
        <v>333626</v>
      </c>
      <c r="AL23" s="8">
        <v>39996</v>
      </c>
      <c r="AM23" s="8">
        <v>0</v>
      </c>
      <c r="AN23" s="8">
        <v>0</v>
      </c>
      <c r="AO23" s="8">
        <v>110700</v>
      </c>
      <c r="AP23" s="8">
        <v>50000</v>
      </c>
      <c r="AQ23" s="8">
        <v>70333</v>
      </c>
      <c r="AR23" s="8">
        <v>7900</v>
      </c>
      <c r="AS23" s="8">
        <v>15790</v>
      </c>
      <c r="AT23" s="8">
        <v>216112</v>
      </c>
      <c r="AU23" s="8">
        <v>294850</v>
      </c>
      <c r="AV23" s="8">
        <v>0</v>
      </c>
      <c r="AW23" s="8">
        <v>0</v>
      </c>
      <c r="AX23" s="8">
        <v>0</v>
      </c>
      <c r="AY23" s="8">
        <v>185120</v>
      </c>
      <c r="AZ23" s="8">
        <v>0</v>
      </c>
      <c r="BA23" s="8">
        <v>0</v>
      </c>
      <c r="BB23" s="8">
        <v>8298</v>
      </c>
      <c r="BC23" s="8">
        <v>0</v>
      </c>
      <c r="BD23" s="8">
        <v>30542</v>
      </c>
      <c r="BE23" s="8">
        <v>0</v>
      </c>
      <c r="BF23" s="8"/>
      <c r="BG23" s="8">
        <v>0</v>
      </c>
      <c r="BH23" s="8">
        <v>216992</v>
      </c>
      <c r="BI23" s="8">
        <f t="shared" si="0"/>
        <v>12190575</v>
      </c>
      <c r="BJ23" s="8">
        <f t="shared" si="1"/>
        <v>560257669</v>
      </c>
    </row>
    <row r="24" spans="1:62" ht="13.5" thickBot="1" x14ac:dyDescent="0.25">
      <c r="A24" s="7" t="s">
        <v>83</v>
      </c>
      <c r="B24" s="8">
        <v>252601755</v>
      </c>
      <c r="C24" s="8">
        <v>203296927</v>
      </c>
      <c r="D24" s="8">
        <v>110000</v>
      </c>
      <c r="E24" s="8">
        <v>18460970</v>
      </c>
      <c r="F24" s="8">
        <v>6727523</v>
      </c>
      <c r="G24" s="8">
        <v>246767</v>
      </c>
      <c r="H24" s="8">
        <v>1504440</v>
      </c>
      <c r="I24" s="8">
        <v>4915198</v>
      </c>
      <c r="J24" s="8">
        <v>0</v>
      </c>
      <c r="K24" s="8">
        <v>100570</v>
      </c>
      <c r="L24" s="8">
        <v>49789019</v>
      </c>
      <c r="M24" s="8">
        <v>0</v>
      </c>
      <c r="N24" s="8">
        <f t="shared" si="2"/>
        <v>285151414</v>
      </c>
      <c r="O24" s="8">
        <v>0</v>
      </c>
      <c r="P24" s="8">
        <v>0</v>
      </c>
      <c r="Q24" s="8">
        <v>0</v>
      </c>
      <c r="R24" s="8">
        <v>124840</v>
      </c>
      <c r="S24" s="8">
        <v>170000</v>
      </c>
      <c r="T24" s="8">
        <v>389743</v>
      </c>
      <c r="U24" s="8">
        <v>0</v>
      </c>
      <c r="V24" s="8">
        <v>41574</v>
      </c>
      <c r="W24" s="8">
        <v>0</v>
      </c>
      <c r="X24" s="8">
        <v>50000</v>
      </c>
      <c r="Y24" s="8">
        <v>0</v>
      </c>
      <c r="Z24" s="8">
        <v>1904700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45000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11595</v>
      </c>
      <c r="BE24" s="8">
        <v>0</v>
      </c>
      <c r="BF24" s="8"/>
      <c r="BG24" s="8">
        <v>0</v>
      </c>
      <c r="BH24" s="8">
        <v>11937</v>
      </c>
      <c r="BI24" s="8">
        <f t="shared" si="0"/>
        <v>2749389</v>
      </c>
      <c r="BJ24" s="8">
        <f t="shared" si="1"/>
        <v>287900803</v>
      </c>
    </row>
    <row r="25" spans="1:62" ht="13.5" thickBot="1" x14ac:dyDescent="0.25">
      <c r="A25" s="7" t="s">
        <v>84</v>
      </c>
      <c r="B25" s="8">
        <v>224764011</v>
      </c>
      <c r="C25" s="8">
        <v>192781864</v>
      </c>
      <c r="D25" s="8">
        <v>70000</v>
      </c>
      <c r="E25" s="8">
        <v>15940288</v>
      </c>
      <c r="F25" s="8">
        <v>8115040</v>
      </c>
      <c r="G25" s="8">
        <v>2236445</v>
      </c>
      <c r="H25" s="8">
        <v>1314304</v>
      </c>
      <c r="I25" s="8">
        <v>5163957</v>
      </c>
      <c r="J25" s="8">
        <v>0</v>
      </c>
      <c r="K25" s="8">
        <v>134398</v>
      </c>
      <c r="L25" s="8">
        <v>38887663</v>
      </c>
      <c r="M25" s="8">
        <v>65400</v>
      </c>
      <c r="N25" s="8">
        <f t="shared" si="2"/>
        <v>264709359</v>
      </c>
      <c r="O25" s="8">
        <v>2186320</v>
      </c>
      <c r="P25" s="8">
        <v>0</v>
      </c>
      <c r="Q25" s="8">
        <v>0</v>
      </c>
      <c r="R25" s="8">
        <v>92766</v>
      </c>
      <c r="S25" s="8">
        <v>340000</v>
      </c>
      <c r="T25" s="8">
        <v>738710</v>
      </c>
      <c r="U25" s="8">
        <v>0</v>
      </c>
      <c r="V25" s="8">
        <v>97065</v>
      </c>
      <c r="W25" s="8">
        <v>0</v>
      </c>
      <c r="X25" s="8">
        <v>368130</v>
      </c>
      <c r="Y25" s="8">
        <v>50000</v>
      </c>
      <c r="Z25" s="8">
        <v>5491944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62960</v>
      </c>
      <c r="AI25" s="8">
        <v>0</v>
      </c>
      <c r="AJ25" s="8">
        <v>0</v>
      </c>
      <c r="AK25" s="8">
        <v>233000</v>
      </c>
      <c r="AL25" s="8">
        <v>0</v>
      </c>
      <c r="AM25" s="8">
        <v>0</v>
      </c>
      <c r="AN25" s="8">
        <v>0</v>
      </c>
      <c r="AO25" s="8">
        <v>0</v>
      </c>
      <c r="AP25" s="8">
        <v>100000</v>
      </c>
      <c r="AQ25" s="8">
        <v>82280</v>
      </c>
      <c r="AR25" s="8">
        <v>0</v>
      </c>
      <c r="AS25" s="8">
        <v>16601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55104</v>
      </c>
      <c r="BE25" s="8">
        <v>0</v>
      </c>
      <c r="BF25" s="8"/>
      <c r="BG25" s="8">
        <v>159995</v>
      </c>
      <c r="BH25" s="8">
        <v>138767</v>
      </c>
      <c r="BI25" s="8">
        <f t="shared" si="0"/>
        <v>10213642</v>
      </c>
      <c r="BJ25" s="8">
        <f t="shared" si="1"/>
        <v>274923001</v>
      </c>
    </row>
    <row r="26" spans="1:62" ht="13.5" thickBot="1" x14ac:dyDescent="0.25">
      <c r="A26" s="7" t="s">
        <v>85</v>
      </c>
      <c r="B26" s="8">
        <v>383918487</v>
      </c>
      <c r="C26" s="8">
        <v>372531908</v>
      </c>
      <c r="D26" s="8">
        <v>105400</v>
      </c>
      <c r="E26" s="8">
        <v>35682884</v>
      </c>
      <c r="F26" s="8">
        <v>11096311</v>
      </c>
      <c r="G26" s="8">
        <v>1956042</v>
      </c>
      <c r="H26" s="8">
        <v>1444342</v>
      </c>
      <c r="I26" s="8">
        <v>10329741</v>
      </c>
      <c r="J26" s="8">
        <v>0</v>
      </c>
      <c r="K26" s="8">
        <v>684967</v>
      </c>
      <c r="L26" s="8">
        <v>10855409</v>
      </c>
      <c r="M26" s="8">
        <v>65400</v>
      </c>
      <c r="N26" s="8">
        <f t="shared" si="2"/>
        <v>444752404</v>
      </c>
      <c r="O26" s="8">
        <v>0</v>
      </c>
      <c r="P26" s="8">
        <v>0</v>
      </c>
      <c r="Q26" s="8">
        <v>39849</v>
      </c>
      <c r="R26" s="8">
        <v>159823</v>
      </c>
      <c r="S26" s="8">
        <v>170000</v>
      </c>
      <c r="T26" s="8">
        <v>4520612</v>
      </c>
      <c r="U26" s="8">
        <v>0</v>
      </c>
      <c r="V26" s="8">
        <v>90339</v>
      </c>
      <c r="W26" s="8">
        <v>586142</v>
      </c>
      <c r="X26" s="8">
        <v>1165700</v>
      </c>
      <c r="Y26" s="8">
        <v>23000</v>
      </c>
      <c r="Z26" s="20">
        <f>6492944-461701</f>
        <v>6031243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132146</v>
      </c>
      <c r="AI26" s="8">
        <v>0</v>
      </c>
      <c r="AJ26" s="8">
        <v>261508</v>
      </c>
      <c r="AK26" s="8">
        <v>0</v>
      </c>
      <c r="AL26" s="8">
        <v>26271</v>
      </c>
      <c r="AM26" s="8">
        <v>8000</v>
      </c>
      <c r="AN26" s="8">
        <v>0</v>
      </c>
      <c r="AO26" s="8">
        <v>30700</v>
      </c>
      <c r="AP26" s="8">
        <v>40000</v>
      </c>
      <c r="AQ26" s="8">
        <v>109300</v>
      </c>
      <c r="AR26" s="8">
        <v>0</v>
      </c>
      <c r="AS26" s="8">
        <v>13898</v>
      </c>
      <c r="AT26" s="8">
        <v>0</v>
      </c>
      <c r="AU26" s="8">
        <v>224535</v>
      </c>
      <c r="AV26" s="8">
        <v>0</v>
      </c>
      <c r="AW26" s="8">
        <v>0</v>
      </c>
      <c r="AX26" s="8">
        <v>0</v>
      </c>
      <c r="AY26" s="8">
        <v>107430</v>
      </c>
      <c r="AZ26" s="8">
        <v>0</v>
      </c>
      <c r="BA26" s="8">
        <v>0</v>
      </c>
      <c r="BB26" s="8">
        <v>43698</v>
      </c>
      <c r="BC26" s="8">
        <v>0</v>
      </c>
      <c r="BD26" s="8">
        <v>27552</v>
      </c>
      <c r="BE26" s="8">
        <v>51150</v>
      </c>
      <c r="BF26" s="8"/>
      <c r="BG26" s="8">
        <v>0</v>
      </c>
      <c r="BH26" s="8">
        <v>175083</v>
      </c>
      <c r="BI26" s="8">
        <f t="shared" si="0"/>
        <v>14037979</v>
      </c>
      <c r="BJ26" s="8">
        <f t="shared" si="1"/>
        <v>458790383</v>
      </c>
    </row>
    <row r="27" spans="1:62" ht="13.5" thickBot="1" x14ac:dyDescent="0.25">
      <c r="A27" s="7" t="s">
        <v>86</v>
      </c>
      <c r="B27" s="8">
        <v>281982484</v>
      </c>
      <c r="C27" s="8">
        <v>265694811</v>
      </c>
      <c r="D27" s="8">
        <v>15000</v>
      </c>
      <c r="E27" s="8">
        <v>20688953</v>
      </c>
      <c r="F27" s="8">
        <v>9009753</v>
      </c>
      <c r="G27" s="8">
        <v>1284073</v>
      </c>
      <c r="H27" s="8">
        <v>1162697</v>
      </c>
      <c r="I27" s="8">
        <v>7436119</v>
      </c>
      <c r="J27" s="8">
        <v>0</v>
      </c>
      <c r="K27" s="8">
        <v>215848</v>
      </c>
      <c r="L27" s="8">
        <v>16725760</v>
      </c>
      <c r="M27" s="8">
        <v>65400</v>
      </c>
      <c r="N27" s="8">
        <f t="shared" si="2"/>
        <v>322298414</v>
      </c>
      <c r="O27" s="8">
        <v>4210255</v>
      </c>
      <c r="P27" s="8">
        <v>536200</v>
      </c>
      <c r="Q27" s="8">
        <v>14560</v>
      </c>
      <c r="R27" s="8">
        <v>83700</v>
      </c>
      <c r="S27" s="8">
        <v>170000</v>
      </c>
      <c r="T27" s="8">
        <v>1344771</v>
      </c>
      <c r="U27" s="8">
        <v>0</v>
      </c>
      <c r="V27" s="8">
        <v>276627</v>
      </c>
      <c r="W27" s="8">
        <v>0</v>
      </c>
      <c r="X27" s="8">
        <v>491550</v>
      </c>
      <c r="Y27" s="8">
        <v>230000</v>
      </c>
      <c r="Z27" s="8">
        <v>991167</v>
      </c>
      <c r="AA27" s="8">
        <v>0</v>
      </c>
      <c r="AB27" s="8">
        <v>0</v>
      </c>
      <c r="AC27" s="8">
        <v>190866</v>
      </c>
      <c r="AD27" s="8">
        <v>0</v>
      </c>
      <c r="AE27" s="8">
        <v>0</v>
      </c>
      <c r="AF27" s="8">
        <v>0</v>
      </c>
      <c r="AG27" s="8">
        <v>0</v>
      </c>
      <c r="AH27" s="8">
        <v>130548</v>
      </c>
      <c r="AI27" s="8">
        <v>0</v>
      </c>
      <c r="AJ27" s="8">
        <v>0</v>
      </c>
      <c r="AK27" s="8">
        <v>207600</v>
      </c>
      <c r="AL27" s="8">
        <v>0</v>
      </c>
      <c r="AM27" s="8">
        <v>0</v>
      </c>
      <c r="AN27" s="8">
        <v>0</v>
      </c>
      <c r="AO27" s="8">
        <v>0</v>
      </c>
      <c r="AP27" s="8">
        <v>43000</v>
      </c>
      <c r="AQ27" s="8">
        <v>126000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50000</v>
      </c>
      <c r="BA27" s="8">
        <v>0</v>
      </c>
      <c r="BB27" s="8">
        <v>0</v>
      </c>
      <c r="BC27" s="8">
        <v>0</v>
      </c>
      <c r="BD27" s="8">
        <v>27552</v>
      </c>
      <c r="BE27" s="8">
        <v>0</v>
      </c>
      <c r="BF27" s="8"/>
      <c r="BG27" s="8">
        <v>513127</v>
      </c>
      <c r="BH27" s="8">
        <v>319764</v>
      </c>
      <c r="BI27" s="8">
        <f t="shared" si="0"/>
        <v>9957287</v>
      </c>
      <c r="BJ27" s="8">
        <f t="shared" si="1"/>
        <v>332255701</v>
      </c>
    </row>
    <row r="28" spans="1:62" ht="13.5" thickBot="1" x14ac:dyDescent="0.25">
      <c r="A28" s="7" t="s">
        <v>87</v>
      </c>
      <c r="B28" s="8">
        <v>544054848</v>
      </c>
      <c r="C28" s="8">
        <v>485304863</v>
      </c>
      <c r="D28" s="8">
        <v>235220</v>
      </c>
      <c r="E28" s="8">
        <v>35982329</v>
      </c>
      <c r="F28" s="8">
        <v>22468773</v>
      </c>
      <c r="G28" s="8">
        <v>785270</v>
      </c>
      <c r="H28" s="8">
        <v>2526985</v>
      </c>
      <c r="I28" s="8">
        <v>13220963</v>
      </c>
      <c r="J28" s="8">
        <v>0</v>
      </c>
      <c r="K28" s="8">
        <v>478993</v>
      </c>
      <c r="L28" s="8">
        <v>55255981</v>
      </c>
      <c r="M28" s="8">
        <v>65400</v>
      </c>
      <c r="N28" s="8">
        <f t="shared" si="2"/>
        <v>616324777</v>
      </c>
      <c r="O28" s="8">
        <v>0</v>
      </c>
      <c r="P28" s="8">
        <v>0</v>
      </c>
      <c r="Q28" s="8">
        <v>41531</v>
      </c>
      <c r="R28" s="8">
        <v>164878</v>
      </c>
      <c r="S28" s="8">
        <v>170000</v>
      </c>
      <c r="T28" s="8">
        <v>2295963</v>
      </c>
      <c r="U28" s="8">
        <v>0</v>
      </c>
      <c r="V28" s="8">
        <v>397441</v>
      </c>
      <c r="W28" s="8">
        <v>0</v>
      </c>
      <c r="X28" s="8">
        <v>1651400</v>
      </c>
      <c r="Y28" s="8">
        <v>50000</v>
      </c>
      <c r="Z28" s="8">
        <v>343516</v>
      </c>
      <c r="AA28" s="8">
        <v>0</v>
      </c>
      <c r="AB28" s="8">
        <v>200000</v>
      </c>
      <c r="AC28" s="8">
        <v>0</v>
      </c>
      <c r="AD28" s="8">
        <v>0</v>
      </c>
      <c r="AE28" s="8">
        <v>109200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426</v>
      </c>
      <c r="AM28" s="8">
        <v>0</v>
      </c>
      <c r="AN28" s="8">
        <v>0</v>
      </c>
      <c r="AO28" s="8">
        <v>44700</v>
      </c>
      <c r="AP28" s="8">
        <v>45000</v>
      </c>
      <c r="AQ28" s="8">
        <v>85225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8">
        <v>50537</v>
      </c>
      <c r="AZ28" s="8">
        <v>0</v>
      </c>
      <c r="BA28" s="8">
        <v>0</v>
      </c>
      <c r="BB28" s="8">
        <v>0</v>
      </c>
      <c r="BC28" s="8">
        <v>0</v>
      </c>
      <c r="BD28" s="8">
        <v>24108</v>
      </c>
      <c r="BE28" s="8">
        <v>0</v>
      </c>
      <c r="BF28" s="8"/>
      <c r="BG28" s="8">
        <v>0</v>
      </c>
      <c r="BH28" s="8">
        <v>151992</v>
      </c>
      <c r="BI28" s="8">
        <f t="shared" si="0"/>
        <v>5825917</v>
      </c>
      <c r="BJ28" s="8">
        <f t="shared" si="1"/>
        <v>622150694</v>
      </c>
    </row>
    <row r="29" spans="1:62" ht="13.5" thickBot="1" x14ac:dyDescent="0.25">
      <c r="A29" s="7" t="s">
        <v>88</v>
      </c>
      <c r="B29" s="8">
        <v>138730316</v>
      </c>
      <c r="C29" s="8">
        <v>126351360</v>
      </c>
      <c r="D29" s="8">
        <v>35000</v>
      </c>
      <c r="E29" s="8">
        <v>10094323</v>
      </c>
      <c r="F29" s="8">
        <v>4531155</v>
      </c>
      <c r="G29" s="8">
        <v>0</v>
      </c>
      <c r="H29" s="8">
        <v>1308049</v>
      </c>
      <c r="I29" s="8">
        <v>2676407</v>
      </c>
      <c r="J29" s="8">
        <v>0</v>
      </c>
      <c r="K29" s="8">
        <v>204197</v>
      </c>
      <c r="L29" s="8">
        <v>12110846</v>
      </c>
      <c r="M29" s="8">
        <v>65400</v>
      </c>
      <c r="N29" s="8">
        <f t="shared" si="2"/>
        <v>157376737</v>
      </c>
      <c r="O29" s="8">
        <v>4653613</v>
      </c>
      <c r="P29" s="8">
        <v>0</v>
      </c>
      <c r="Q29" s="8">
        <v>0</v>
      </c>
      <c r="R29" s="8">
        <v>0</v>
      </c>
      <c r="S29" s="8">
        <v>0</v>
      </c>
      <c r="T29" s="8">
        <v>1041868</v>
      </c>
      <c r="U29" s="8">
        <v>0</v>
      </c>
      <c r="V29" s="8">
        <v>42000</v>
      </c>
      <c r="W29" s="8">
        <v>0</v>
      </c>
      <c r="X29" s="8">
        <v>50000</v>
      </c>
      <c r="Y29" s="8">
        <v>50000</v>
      </c>
      <c r="Z29" s="8">
        <v>9245265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84028</v>
      </c>
      <c r="AP29" s="8">
        <v>50000</v>
      </c>
      <c r="AQ29" s="8">
        <v>323300</v>
      </c>
      <c r="AR29" s="8">
        <v>0</v>
      </c>
      <c r="AS29" s="8">
        <v>20010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13776</v>
      </c>
      <c r="BE29" s="8">
        <v>0</v>
      </c>
      <c r="BF29" s="8"/>
      <c r="BG29" s="8">
        <v>175923</v>
      </c>
      <c r="BH29" s="8">
        <v>305676</v>
      </c>
      <c r="BI29" s="8">
        <f t="shared" si="0"/>
        <v>16055459</v>
      </c>
      <c r="BJ29" s="8">
        <f t="shared" si="1"/>
        <v>173432196</v>
      </c>
    </row>
    <row r="30" spans="1:62" ht="13.5" thickBot="1" x14ac:dyDescent="0.25">
      <c r="A30" s="7" t="s">
        <v>89</v>
      </c>
      <c r="B30" s="8">
        <v>304706773</v>
      </c>
      <c r="C30" s="8">
        <v>274799725</v>
      </c>
      <c r="D30" s="8">
        <v>119000</v>
      </c>
      <c r="E30" s="8">
        <v>27251902</v>
      </c>
      <c r="F30" s="8">
        <v>7777940</v>
      </c>
      <c r="G30" s="8">
        <v>730137</v>
      </c>
      <c r="H30" s="8">
        <v>1596872</v>
      </c>
      <c r="I30" s="8">
        <v>8106948</v>
      </c>
      <c r="J30" s="8">
        <v>0</v>
      </c>
      <c r="K30" s="8">
        <v>594566</v>
      </c>
      <c r="L30" s="8">
        <v>28525200</v>
      </c>
      <c r="M30" s="8">
        <v>65400</v>
      </c>
      <c r="N30" s="8">
        <f t="shared" si="2"/>
        <v>349567690</v>
      </c>
      <c r="O30" s="8">
        <v>2020274</v>
      </c>
      <c r="P30" s="8">
        <v>0</v>
      </c>
      <c r="Q30" s="8">
        <v>0</v>
      </c>
      <c r="R30" s="8">
        <v>0</v>
      </c>
      <c r="S30" s="8">
        <v>0</v>
      </c>
      <c r="T30" s="8">
        <v>3450645</v>
      </c>
      <c r="U30" s="8">
        <v>0</v>
      </c>
      <c r="V30" s="8">
        <v>74124</v>
      </c>
      <c r="W30" s="8">
        <v>0</v>
      </c>
      <c r="X30" s="8">
        <v>175700</v>
      </c>
      <c r="Y30" s="8">
        <v>40000</v>
      </c>
      <c r="Z30" s="8">
        <v>0</v>
      </c>
      <c r="AA30" s="8">
        <v>0</v>
      </c>
      <c r="AB30" s="8">
        <v>804439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200000</v>
      </c>
      <c r="AL30" s="8">
        <v>23936</v>
      </c>
      <c r="AM30" s="8">
        <v>0</v>
      </c>
      <c r="AN30" s="8">
        <v>0</v>
      </c>
      <c r="AO30" s="8">
        <v>0</v>
      </c>
      <c r="AP30" s="8">
        <v>40000</v>
      </c>
      <c r="AQ30" s="8">
        <v>93400</v>
      </c>
      <c r="AR30" s="8">
        <v>1600</v>
      </c>
      <c r="AS30" s="8">
        <v>0</v>
      </c>
      <c r="AT30" s="8">
        <v>0</v>
      </c>
      <c r="AU30" s="8">
        <v>0</v>
      </c>
      <c r="AV30" s="8">
        <v>0</v>
      </c>
      <c r="AW30" s="8">
        <v>48876</v>
      </c>
      <c r="AX30" s="8">
        <v>0</v>
      </c>
      <c r="AY30" s="8">
        <v>241415</v>
      </c>
      <c r="AZ30" s="8">
        <v>50000</v>
      </c>
      <c r="BA30" s="8">
        <v>0</v>
      </c>
      <c r="BB30" s="8">
        <v>11798</v>
      </c>
      <c r="BC30" s="8">
        <v>0</v>
      </c>
      <c r="BD30" s="8">
        <v>0</v>
      </c>
      <c r="BE30" s="8">
        <v>0</v>
      </c>
      <c r="BF30" s="8"/>
      <c r="BG30" s="8">
        <v>0</v>
      </c>
      <c r="BH30" s="8">
        <v>315056</v>
      </c>
      <c r="BI30" s="8">
        <f t="shared" si="0"/>
        <v>7591263</v>
      </c>
      <c r="BJ30" s="8">
        <f t="shared" si="1"/>
        <v>357158953</v>
      </c>
    </row>
    <row r="31" spans="1:62" ht="13.5" thickBot="1" x14ac:dyDescent="0.25">
      <c r="A31" s="7" t="s">
        <v>90</v>
      </c>
      <c r="B31" s="8">
        <v>937202583</v>
      </c>
      <c r="C31" s="8">
        <v>890573694</v>
      </c>
      <c r="D31" s="8">
        <v>400000</v>
      </c>
      <c r="E31" s="8">
        <v>66263639</v>
      </c>
      <c r="F31" s="8">
        <v>35087503</v>
      </c>
      <c r="G31" s="8">
        <v>10817850</v>
      </c>
      <c r="H31" s="8">
        <v>4216915</v>
      </c>
      <c r="I31" s="8">
        <v>26329391</v>
      </c>
      <c r="J31" s="8">
        <v>0</v>
      </c>
      <c r="K31" s="8">
        <v>1261812</v>
      </c>
      <c r="L31" s="8">
        <v>50734330</v>
      </c>
      <c r="M31" s="8">
        <v>65400</v>
      </c>
      <c r="N31" s="8">
        <f t="shared" si="2"/>
        <v>1085750534</v>
      </c>
      <c r="O31" s="8">
        <v>0</v>
      </c>
      <c r="P31" s="8">
        <v>292030</v>
      </c>
      <c r="Q31" s="8">
        <v>0</v>
      </c>
      <c r="R31" s="8">
        <v>0</v>
      </c>
      <c r="S31" s="8">
        <v>0</v>
      </c>
      <c r="T31" s="8">
        <v>5730498</v>
      </c>
      <c r="U31" s="8">
        <v>0</v>
      </c>
      <c r="V31" s="8">
        <v>86460</v>
      </c>
      <c r="W31" s="8">
        <v>0</v>
      </c>
      <c r="X31" s="8">
        <v>190700</v>
      </c>
      <c r="Y31" s="8">
        <v>462000</v>
      </c>
      <c r="Z31" s="8">
        <v>0</v>
      </c>
      <c r="AA31" s="8">
        <v>0</v>
      </c>
      <c r="AB31" s="8">
        <v>200000</v>
      </c>
      <c r="AC31" s="8">
        <v>0</v>
      </c>
      <c r="AD31" s="8">
        <v>0</v>
      </c>
      <c r="AE31" s="8">
        <v>491488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200000</v>
      </c>
      <c r="AL31" s="8">
        <v>27449</v>
      </c>
      <c r="AM31" s="8">
        <v>0</v>
      </c>
      <c r="AN31" s="8">
        <v>0</v>
      </c>
      <c r="AO31" s="8">
        <v>44700</v>
      </c>
      <c r="AP31" s="8">
        <v>25900</v>
      </c>
      <c r="AQ31" s="8">
        <v>432755</v>
      </c>
      <c r="AR31" s="8">
        <v>56720</v>
      </c>
      <c r="AS31" s="8">
        <v>0</v>
      </c>
      <c r="AT31" s="8">
        <v>0</v>
      </c>
      <c r="AU31" s="8">
        <v>0</v>
      </c>
      <c r="AV31" s="8">
        <v>75000</v>
      </c>
      <c r="AW31" s="8">
        <v>0</v>
      </c>
      <c r="AX31" s="8">
        <v>0</v>
      </c>
      <c r="AY31" s="8">
        <v>177050</v>
      </c>
      <c r="AZ31" s="8">
        <v>200000</v>
      </c>
      <c r="BA31" s="8">
        <v>0</v>
      </c>
      <c r="BB31" s="8">
        <v>11798</v>
      </c>
      <c r="BC31" s="8">
        <v>0</v>
      </c>
      <c r="BD31" s="8">
        <v>48446</v>
      </c>
      <c r="BE31" s="8">
        <v>0</v>
      </c>
      <c r="BF31" s="8"/>
      <c r="BG31" s="8">
        <v>280720</v>
      </c>
      <c r="BH31" s="8">
        <v>782399</v>
      </c>
      <c r="BI31" s="8">
        <f t="shared" si="0"/>
        <v>9816113</v>
      </c>
      <c r="BJ31" s="8">
        <f t="shared" si="1"/>
        <v>1095566647</v>
      </c>
    </row>
    <row r="32" spans="1:62" ht="13.5" thickBot="1" x14ac:dyDescent="0.25">
      <c r="A32" s="7" t="s">
        <v>91</v>
      </c>
      <c r="B32" s="8">
        <v>298449690</v>
      </c>
      <c r="C32" s="8">
        <v>263917197</v>
      </c>
      <c r="D32" s="8">
        <v>100000</v>
      </c>
      <c r="E32" s="8">
        <v>23553736</v>
      </c>
      <c r="F32" s="8">
        <v>9595684</v>
      </c>
      <c r="G32" s="8">
        <v>3096214</v>
      </c>
      <c r="H32" s="8">
        <v>1668334</v>
      </c>
      <c r="I32" s="8">
        <v>7758999</v>
      </c>
      <c r="J32" s="8">
        <v>0</v>
      </c>
      <c r="K32" s="8">
        <v>335342</v>
      </c>
      <c r="L32" s="8">
        <v>35365926</v>
      </c>
      <c r="M32" s="8">
        <v>65400</v>
      </c>
      <c r="N32" s="8">
        <f t="shared" si="2"/>
        <v>345456832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1825082</v>
      </c>
      <c r="U32" s="8">
        <v>0</v>
      </c>
      <c r="V32" s="8">
        <v>295282</v>
      </c>
      <c r="W32" s="8">
        <v>0</v>
      </c>
      <c r="X32" s="8">
        <v>135700</v>
      </c>
      <c r="Y32" s="8">
        <v>210000</v>
      </c>
      <c r="Z32" s="8">
        <v>5189590</v>
      </c>
      <c r="AA32" s="8">
        <v>0</v>
      </c>
      <c r="AB32" s="8">
        <v>0</v>
      </c>
      <c r="AC32" s="8">
        <v>2499145</v>
      </c>
      <c r="AD32" s="8">
        <v>0</v>
      </c>
      <c r="AE32" s="8">
        <v>0</v>
      </c>
      <c r="AF32" s="8">
        <v>0</v>
      </c>
      <c r="AG32" s="8">
        <v>340337</v>
      </c>
      <c r="AH32" s="8">
        <v>0</v>
      </c>
      <c r="AI32" s="8">
        <v>0</v>
      </c>
      <c r="AJ32" s="8">
        <v>0</v>
      </c>
      <c r="AK32" s="8">
        <v>0</v>
      </c>
      <c r="AL32" s="8">
        <v>45462</v>
      </c>
      <c r="AM32" s="8">
        <v>0</v>
      </c>
      <c r="AN32" s="8">
        <v>0</v>
      </c>
      <c r="AO32" s="8">
        <v>0</v>
      </c>
      <c r="AP32" s="8">
        <v>40000</v>
      </c>
      <c r="AQ32" s="8">
        <v>30500</v>
      </c>
      <c r="AR32" s="8">
        <v>2600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13776</v>
      </c>
      <c r="BE32" s="8">
        <v>0</v>
      </c>
      <c r="BF32" s="8"/>
      <c r="BG32" s="8">
        <v>529496</v>
      </c>
      <c r="BH32" s="8">
        <v>105632</v>
      </c>
      <c r="BI32" s="8">
        <f t="shared" si="0"/>
        <v>11262602</v>
      </c>
      <c r="BJ32" s="8">
        <f t="shared" si="1"/>
        <v>356719434</v>
      </c>
    </row>
    <row r="33" spans="1:62" ht="13.5" thickBot="1" x14ac:dyDescent="0.25">
      <c r="A33" s="7" t="s">
        <v>92</v>
      </c>
      <c r="B33" s="8">
        <v>537838064</v>
      </c>
      <c r="C33" s="8">
        <v>499351101</v>
      </c>
      <c r="D33" s="8">
        <v>580000</v>
      </c>
      <c r="E33" s="8">
        <v>42996609</v>
      </c>
      <c r="F33" s="8">
        <v>17460781</v>
      </c>
      <c r="G33" s="8">
        <v>10683662</v>
      </c>
      <c r="H33" s="8">
        <v>1802347</v>
      </c>
      <c r="I33" s="8">
        <v>15280677</v>
      </c>
      <c r="J33" s="8">
        <v>0</v>
      </c>
      <c r="K33" s="8">
        <v>538030</v>
      </c>
      <c r="L33" s="8">
        <v>43689131</v>
      </c>
      <c r="M33" s="8">
        <v>65400</v>
      </c>
      <c r="N33" s="8">
        <f t="shared" si="2"/>
        <v>632447738</v>
      </c>
      <c r="O33" s="8">
        <v>2000000</v>
      </c>
      <c r="P33" s="8">
        <v>0</v>
      </c>
      <c r="Q33" s="8">
        <v>39982</v>
      </c>
      <c r="R33" s="8">
        <v>160223</v>
      </c>
      <c r="S33" s="8">
        <v>170000</v>
      </c>
      <c r="T33" s="8">
        <v>3226937</v>
      </c>
      <c r="U33" s="8">
        <v>0</v>
      </c>
      <c r="V33" s="8">
        <v>255840</v>
      </c>
      <c r="W33" s="8">
        <v>807118</v>
      </c>
      <c r="X33" s="8">
        <v>198550</v>
      </c>
      <c r="Y33" s="8">
        <v>75000</v>
      </c>
      <c r="Z33" s="8">
        <v>2454746</v>
      </c>
      <c r="AA33" s="8">
        <v>45053</v>
      </c>
      <c r="AB33" s="8">
        <v>0</v>
      </c>
      <c r="AC33" s="8">
        <v>0</v>
      </c>
      <c r="AD33" s="8">
        <v>0</v>
      </c>
      <c r="AE33" s="8">
        <v>310879</v>
      </c>
      <c r="AF33" s="8">
        <v>0</v>
      </c>
      <c r="AG33" s="8">
        <v>158249</v>
      </c>
      <c r="AH33" s="8">
        <v>0</v>
      </c>
      <c r="AI33" s="8">
        <v>0</v>
      </c>
      <c r="AJ33" s="8">
        <v>0</v>
      </c>
      <c r="AK33" s="8">
        <v>209986</v>
      </c>
      <c r="AL33" s="8">
        <v>19246</v>
      </c>
      <c r="AM33" s="8">
        <v>0</v>
      </c>
      <c r="AN33" s="8">
        <v>0</v>
      </c>
      <c r="AO33" s="8">
        <v>42400</v>
      </c>
      <c r="AP33" s="8">
        <v>0</v>
      </c>
      <c r="AQ33" s="8">
        <v>116800</v>
      </c>
      <c r="AR33" s="8">
        <v>0</v>
      </c>
      <c r="AS33" s="8">
        <v>0</v>
      </c>
      <c r="AT33" s="8">
        <v>87575</v>
      </c>
      <c r="AU33" s="8">
        <v>0</v>
      </c>
      <c r="AV33" s="8">
        <v>0</v>
      </c>
      <c r="AW33" s="8">
        <v>0</v>
      </c>
      <c r="AX33" s="8">
        <v>0</v>
      </c>
      <c r="AY33" s="8">
        <v>43700</v>
      </c>
      <c r="AZ33" s="8">
        <v>0</v>
      </c>
      <c r="BA33" s="8">
        <v>0</v>
      </c>
      <c r="BB33" s="8">
        <v>6665</v>
      </c>
      <c r="BC33" s="8">
        <v>0</v>
      </c>
      <c r="BD33" s="8">
        <v>13776</v>
      </c>
      <c r="BE33" s="8">
        <v>0</v>
      </c>
      <c r="BF33" s="8"/>
      <c r="BG33" s="8">
        <v>0</v>
      </c>
      <c r="BH33" s="8">
        <v>122761</v>
      </c>
      <c r="BI33" s="8">
        <f t="shared" si="0"/>
        <v>10565486</v>
      </c>
      <c r="BJ33" s="8">
        <f t="shared" si="1"/>
        <v>643013224</v>
      </c>
    </row>
    <row r="34" spans="1:62" ht="13.5" thickBot="1" x14ac:dyDescent="0.25">
      <c r="A34" s="7" t="s">
        <v>93</v>
      </c>
      <c r="B34" s="8">
        <v>310242840</v>
      </c>
      <c r="C34" s="8">
        <v>291770363</v>
      </c>
      <c r="D34" s="8">
        <v>60498</v>
      </c>
      <c r="E34" s="8">
        <v>26108524</v>
      </c>
      <c r="F34" s="8">
        <v>9121882</v>
      </c>
      <c r="G34" s="8">
        <v>4041158</v>
      </c>
      <c r="H34" s="8">
        <v>1782333</v>
      </c>
      <c r="I34" s="8">
        <v>8371687</v>
      </c>
      <c r="J34" s="8">
        <v>0</v>
      </c>
      <c r="K34" s="8">
        <v>705904</v>
      </c>
      <c r="L34" s="8">
        <v>18420962</v>
      </c>
      <c r="M34" s="8">
        <v>65400</v>
      </c>
      <c r="N34" s="8">
        <f t="shared" si="2"/>
        <v>360448711</v>
      </c>
      <c r="O34" s="8">
        <v>0</v>
      </c>
      <c r="P34" s="8">
        <v>116812</v>
      </c>
      <c r="Q34" s="8">
        <v>0</v>
      </c>
      <c r="R34" s="8">
        <v>0</v>
      </c>
      <c r="S34" s="8">
        <v>170000</v>
      </c>
      <c r="T34" s="8">
        <v>3583635</v>
      </c>
      <c r="U34" s="8">
        <v>0</v>
      </c>
      <c r="V34" s="8">
        <v>241644</v>
      </c>
      <c r="W34" s="8">
        <v>0</v>
      </c>
      <c r="X34" s="8">
        <v>3464774</v>
      </c>
      <c r="Y34" s="8">
        <v>30000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225000</v>
      </c>
      <c r="AL34" s="8">
        <v>40334</v>
      </c>
      <c r="AM34" s="8">
        <v>0</v>
      </c>
      <c r="AN34" s="8">
        <v>0</v>
      </c>
      <c r="AO34" s="8">
        <v>54700</v>
      </c>
      <c r="AP34" s="8">
        <v>40000</v>
      </c>
      <c r="AQ34" s="8">
        <v>120000</v>
      </c>
      <c r="AR34" s="8">
        <v>0</v>
      </c>
      <c r="AS34" s="8">
        <v>57098</v>
      </c>
      <c r="AT34" s="8">
        <v>0</v>
      </c>
      <c r="AU34" s="8">
        <v>0</v>
      </c>
      <c r="AV34" s="8">
        <v>0</v>
      </c>
      <c r="AW34" s="8">
        <v>0</v>
      </c>
      <c r="AX34" s="8">
        <v>0</v>
      </c>
      <c r="AY34" s="8">
        <v>0</v>
      </c>
      <c r="AZ34" s="8">
        <v>0</v>
      </c>
      <c r="BA34" s="8">
        <v>0</v>
      </c>
      <c r="BB34" s="8">
        <v>0</v>
      </c>
      <c r="BC34" s="8">
        <v>0</v>
      </c>
      <c r="BD34" s="8">
        <v>25830</v>
      </c>
      <c r="BE34" s="8">
        <v>0</v>
      </c>
      <c r="BF34" s="8"/>
      <c r="BG34" s="8">
        <v>0</v>
      </c>
      <c r="BH34" s="8">
        <v>69339</v>
      </c>
      <c r="BI34" s="8">
        <f t="shared" si="0"/>
        <v>8239166</v>
      </c>
      <c r="BJ34" s="8">
        <f t="shared" si="1"/>
        <v>368687877</v>
      </c>
    </row>
    <row r="35" spans="1:62" ht="13.5" thickBot="1" x14ac:dyDescent="0.25">
      <c r="A35" s="7" t="s">
        <v>94</v>
      </c>
      <c r="B35" s="8">
        <v>173174636</v>
      </c>
      <c r="C35" s="8">
        <v>148391229</v>
      </c>
      <c r="D35" s="8">
        <v>340000</v>
      </c>
      <c r="E35" s="8">
        <v>12043923</v>
      </c>
      <c r="F35" s="8">
        <v>5916728</v>
      </c>
      <c r="G35" s="8">
        <v>917463</v>
      </c>
      <c r="H35" s="8">
        <v>1063321</v>
      </c>
      <c r="I35" s="8">
        <v>4828269</v>
      </c>
      <c r="J35" s="8">
        <v>0</v>
      </c>
      <c r="K35" s="8">
        <v>267793</v>
      </c>
      <c r="L35" s="8">
        <v>24631272</v>
      </c>
      <c r="M35" s="8">
        <v>65400</v>
      </c>
      <c r="N35" s="8">
        <f t="shared" si="2"/>
        <v>198465398</v>
      </c>
      <c r="O35" s="8">
        <v>0</v>
      </c>
      <c r="P35" s="8">
        <v>0</v>
      </c>
      <c r="Q35" s="8">
        <v>11000</v>
      </c>
      <c r="R35" s="8">
        <v>73000</v>
      </c>
      <c r="S35" s="8">
        <v>0</v>
      </c>
      <c r="T35" s="8">
        <v>0</v>
      </c>
      <c r="U35" s="8">
        <v>0</v>
      </c>
      <c r="V35" s="8">
        <v>185484</v>
      </c>
      <c r="W35" s="8">
        <v>21646</v>
      </c>
      <c r="X35" s="8">
        <v>235700</v>
      </c>
      <c r="Y35" s="8">
        <v>50000</v>
      </c>
      <c r="Z35" s="8">
        <v>2052930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49490</v>
      </c>
      <c r="AI35" s="8">
        <v>0</v>
      </c>
      <c r="AJ35" s="8">
        <v>0</v>
      </c>
      <c r="AK35" s="8">
        <v>50000</v>
      </c>
      <c r="AL35" s="8">
        <v>18796</v>
      </c>
      <c r="AM35" s="8">
        <v>0</v>
      </c>
      <c r="AN35" s="8">
        <v>0</v>
      </c>
      <c r="AO35" s="8">
        <v>0</v>
      </c>
      <c r="AP35" s="8">
        <v>40000</v>
      </c>
      <c r="AQ35" s="8">
        <v>26000</v>
      </c>
      <c r="AR35" s="8">
        <v>1120</v>
      </c>
      <c r="AS35" s="8">
        <v>0</v>
      </c>
      <c r="AT35" s="8">
        <v>0</v>
      </c>
      <c r="AU35" s="8">
        <v>75300</v>
      </c>
      <c r="AV35" s="8">
        <v>0</v>
      </c>
      <c r="AW35" s="8">
        <v>0</v>
      </c>
      <c r="AX35" s="8">
        <v>0</v>
      </c>
      <c r="AY35" s="8">
        <v>0</v>
      </c>
      <c r="AZ35" s="8">
        <v>0</v>
      </c>
      <c r="BA35" s="8">
        <v>0</v>
      </c>
      <c r="BB35" s="8">
        <v>0</v>
      </c>
      <c r="BC35" s="8">
        <v>0</v>
      </c>
      <c r="BD35" s="8">
        <v>37884</v>
      </c>
      <c r="BE35" s="8">
        <v>0</v>
      </c>
      <c r="BF35" s="8"/>
      <c r="BG35" s="8">
        <v>0</v>
      </c>
      <c r="BH35" s="8">
        <v>183129</v>
      </c>
      <c r="BI35" s="8">
        <f t="shared" si="0"/>
        <v>3111479</v>
      </c>
      <c r="BJ35" s="8">
        <f t="shared" si="1"/>
        <v>201576877</v>
      </c>
    </row>
    <row r="36" spans="1:62" ht="13.5" thickBot="1" x14ac:dyDescent="0.25">
      <c r="A36" s="7" t="s">
        <v>95</v>
      </c>
      <c r="B36" s="8">
        <v>356638927</v>
      </c>
      <c r="C36" s="8">
        <v>307405449</v>
      </c>
      <c r="D36" s="8">
        <v>95000</v>
      </c>
      <c r="E36" s="8">
        <v>26116299</v>
      </c>
      <c r="F36" s="8">
        <v>8281891</v>
      </c>
      <c r="G36" s="8">
        <v>7072608</v>
      </c>
      <c r="H36" s="8">
        <v>1173781</v>
      </c>
      <c r="I36" s="8">
        <v>9205467</v>
      </c>
      <c r="J36" s="8">
        <v>0</v>
      </c>
      <c r="K36" s="8">
        <v>905285</v>
      </c>
      <c r="L36" s="8">
        <v>50256890</v>
      </c>
      <c r="M36" s="8">
        <v>65400</v>
      </c>
      <c r="N36" s="8">
        <f t="shared" si="2"/>
        <v>410578070</v>
      </c>
      <c r="O36" s="8">
        <v>0</v>
      </c>
      <c r="P36" s="8">
        <v>0</v>
      </c>
      <c r="Q36" s="8">
        <v>27044</v>
      </c>
      <c r="R36" s="8">
        <v>137059</v>
      </c>
      <c r="S36" s="8">
        <v>170000</v>
      </c>
      <c r="T36" s="8">
        <v>3710956</v>
      </c>
      <c r="U36" s="8">
        <v>0</v>
      </c>
      <c r="V36" s="8">
        <v>87412</v>
      </c>
      <c r="W36" s="8">
        <v>392377</v>
      </c>
      <c r="X36" s="8">
        <v>380700</v>
      </c>
      <c r="Y36" s="8">
        <v>150000</v>
      </c>
      <c r="Z36" s="8">
        <v>626368</v>
      </c>
      <c r="AA36" s="8">
        <v>0</v>
      </c>
      <c r="AB36" s="8">
        <v>0</v>
      </c>
      <c r="AC36" s="8">
        <v>0</v>
      </c>
      <c r="AD36" s="8">
        <v>879394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137441</v>
      </c>
      <c r="AK36" s="8">
        <v>0</v>
      </c>
      <c r="AL36" s="8">
        <v>64193</v>
      </c>
      <c r="AM36" s="8">
        <v>0</v>
      </c>
      <c r="AN36" s="8">
        <v>0</v>
      </c>
      <c r="AO36" s="8">
        <v>70700</v>
      </c>
      <c r="AP36" s="8">
        <v>42000</v>
      </c>
      <c r="AQ36" s="8">
        <v>104800</v>
      </c>
      <c r="AR36" s="8">
        <v>9400</v>
      </c>
      <c r="AS36" s="8">
        <v>20010</v>
      </c>
      <c r="AT36" s="8">
        <v>0</v>
      </c>
      <c r="AU36" s="8">
        <v>74850</v>
      </c>
      <c r="AV36" s="8">
        <v>75000</v>
      </c>
      <c r="AW36" s="8">
        <v>0</v>
      </c>
      <c r="AX36" s="8">
        <v>0</v>
      </c>
      <c r="AY36" s="8">
        <v>76317</v>
      </c>
      <c r="AZ36" s="8">
        <v>0</v>
      </c>
      <c r="BA36" s="8">
        <v>0</v>
      </c>
      <c r="BB36" s="8">
        <v>7598</v>
      </c>
      <c r="BC36" s="8">
        <v>0</v>
      </c>
      <c r="BD36" s="8">
        <v>24108</v>
      </c>
      <c r="BE36" s="8">
        <v>0</v>
      </c>
      <c r="BF36" s="8"/>
      <c r="BG36" s="8">
        <v>0</v>
      </c>
      <c r="BH36" s="8">
        <v>97871</v>
      </c>
      <c r="BI36" s="8">
        <f t="shared" si="0"/>
        <v>7365598</v>
      </c>
      <c r="BJ36" s="8">
        <f t="shared" si="1"/>
        <v>417943668</v>
      </c>
    </row>
    <row r="37" spans="1:62" ht="13.5" thickBot="1" x14ac:dyDescent="0.25">
      <c r="A37" s="7" t="s">
        <v>96</v>
      </c>
      <c r="B37" s="8">
        <v>1212148925</v>
      </c>
      <c r="C37" s="8">
        <v>1140978833</v>
      </c>
      <c r="D37" s="8">
        <v>419900</v>
      </c>
      <c r="E37" s="8">
        <v>130011727</v>
      </c>
      <c r="F37" s="8">
        <v>25410332</v>
      </c>
      <c r="G37" s="8">
        <v>3533834</v>
      </c>
      <c r="H37" s="8">
        <v>4345682</v>
      </c>
      <c r="I37" s="8">
        <v>30176982</v>
      </c>
      <c r="J37" s="8">
        <v>0</v>
      </c>
      <c r="K37" s="8">
        <v>660575</v>
      </c>
      <c r="L37" s="8">
        <v>74703357</v>
      </c>
      <c r="M37" s="8">
        <v>65400</v>
      </c>
      <c r="N37" s="8">
        <f t="shared" si="2"/>
        <v>1410306622</v>
      </c>
      <c r="O37" s="8">
        <v>4325050</v>
      </c>
      <c r="P37" s="8">
        <v>349575</v>
      </c>
      <c r="Q37" s="8">
        <v>129441</v>
      </c>
      <c r="R37" s="8">
        <v>429216</v>
      </c>
      <c r="S37" s="8">
        <v>0</v>
      </c>
      <c r="T37" s="8">
        <v>2062006</v>
      </c>
      <c r="U37" s="8">
        <v>0</v>
      </c>
      <c r="V37" s="8">
        <v>1276904</v>
      </c>
      <c r="W37" s="8">
        <v>0</v>
      </c>
      <c r="X37" s="8">
        <v>2668461</v>
      </c>
      <c r="Y37" s="8">
        <v>220000</v>
      </c>
      <c r="Z37" s="8">
        <v>5269606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48636</v>
      </c>
      <c r="AI37" s="8">
        <v>0</v>
      </c>
      <c r="AJ37" s="8">
        <v>0</v>
      </c>
      <c r="AK37" s="8">
        <v>0</v>
      </c>
      <c r="AL37" s="8">
        <v>0</v>
      </c>
      <c r="AM37" s="8">
        <v>3000</v>
      </c>
      <c r="AN37" s="8">
        <v>0</v>
      </c>
      <c r="AO37" s="8">
        <v>0</v>
      </c>
      <c r="AP37" s="8">
        <v>235000</v>
      </c>
      <c r="AQ37" s="8">
        <v>443141</v>
      </c>
      <c r="AR37" s="8">
        <v>3200</v>
      </c>
      <c r="AS37" s="8">
        <v>0</v>
      </c>
      <c r="AT37" s="8">
        <v>67800</v>
      </c>
      <c r="AU37" s="8">
        <v>0</v>
      </c>
      <c r="AV37" s="8">
        <v>0</v>
      </c>
      <c r="AW37" s="8">
        <v>42550</v>
      </c>
      <c r="AX37" s="8">
        <v>0</v>
      </c>
      <c r="AY37" s="8">
        <v>24200</v>
      </c>
      <c r="AZ37" s="8">
        <v>0</v>
      </c>
      <c r="BA37" s="8">
        <v>0</v>
      </c>
      <c r="BB37" s="8">
        <v>0</v>
      </c>
      <c r="BC37" s="8">
        <v>0</v>
      </c>
      <c r="BD37" s="8">
        <v>13202</v>
      </c>
      <c r="BE37" s="8">
        <v>0</v>
      </c>
      <c r="BF37" s="8"/>
      <c r="BG37" s="8">
        <v>549180</v>
      </c>
      <c r="BH37" s="8">
        <v>165989</v>
      </c>
      <c r="BI37" s="8">
        <f t="shared" si="0"/>
        <v>18326157</v>
      </c>
      <c r="BJ37" s="8">
        <f t="shared" si="1"/>
        <v>1428632779</v>
      </c>
    </row>
    <row r="38" spans="1:62" ht="13.5" thickBot="1" x14ac:dyDescent="0.25">
      <c r="A38" s="7" t="s">
        <v>97</v>
      </c>
      <c r="B38" s="8">
        <v>912331818</v>
      </c>
      <c r="C38" s="8">
        <v>905534319</v>
      </c>
      <c r="D38" s="8">
        <v>650000</v>
      </c>
      <c r="E38" s="8">
        <v>62856354</v>
      </c>
      <c r="F38" s="8">
        <v>38109956</v>
      </c>
      <c r="G38" s="8">
        <v>9486595</v>
      </c>
      <c r="H38" s="8">
        <v>4156909</v>
      </c>
      <c r="I38" s="8">
        <v>25454178</v>
      </c>
      <c r="J38" s="8">
        <v>0</v>
      </c>
      <c r="K38" s="8">
        <v>1049503</v>
      </c>
      <c r="L38" s="8">
        <v>0</v>
      </c>
      <c r="M38" s="8">
        <v>65400</v>
      </c>
      <c r="N38" s="8">
        <f t="shared" si="2"/>
        <v>1047363214</v>
      </c>
      <c r="O38" s="8">
        <v>30200000</v>
      </c>
      <c r="P38" s="8">
        <v>0</v>
      </c>
      <c r="Q38" s="8">
        <v>0</v>
      </c>
      <c r="R38" s="8">
        <v>0</v>
      </c>
      <c r="S38" s="8">
        <v>340000</v>
      </c>
      <c r="T38" s="8">
        <v>7444565</v>
      </c>
      <c r="U38" s="8">
        <v>0</v>
      </c>
      <c r="V38" s="8">
        <v>631448</v>
      </c>
      <c r="W38" s="8">
        <v>0</v>
      </c>
      <c r="X38" s="8">
        <v>128550</v>
      </c>
      <c r="Y38" s="8">
        <v>111300</v>
      </c>
      <c r="Z38" s="8">
        <v>3902131</v>
      </c>
      <c r="AA38" s="8">
        <v>0</v>
      </c>
      <c r="AB38" s="8">
        <v>200000</v>
      </c>
      <c r="AC38" s="8">
        <v>0</v>
      </c>
      <c r="AD38" s="8">
        <v>0</v>
      </c>
      <c r="AE38" s="8">
        <v>652093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12694</v>
      </c>
      <c r="AM38" s="8">
        <v>60700</v>
      </c>
      <c r="AN38" s="8">
        <v>0</v>
      </c>
      <c r="AO38" s="8">
        <v>0</v>
      </c>
      <c r="AP38" s="8">
        <v>40000</v>
      </c>
      <c r="AQ38" s="8">
        <v>83800</v>
      </c>
      <c r="AR38" s="8">
        <v>4109</v>
      </c>
      <c r="AS38" s="8">
        <v>34443</v>
      </c>
      <c r="AT38" s="8">
        <v>0</v>
      </c>
      <c r="AU38" s="8">
        <v>0</v>
      </c>
      <c r="AV38" s="8">
        <v>0</v>
      </c>
      <c r="AW38" s="8">
        <v>0</v>
      </c>
      <c r="AX38" s="8">
        <v>0</v>
      </c>
      <c r="AY38" s="8">
        <v>187625</v>
      </c>
      <c r="AZ38" s="8">
        <v>0</v>
      </c>
      <c r="BA38" s="8">
        <v>0</v>
      </c>
      <c r="BB38" s="8">
        <v>11798</v>
      </c>
      <c r="BC38" s="8">
        <v>0</v>
      </c>
      <c r="BD38" s="8">
        <v>51660</v>
      </c>
      <c r="BE38" s="8">
        <v>75000</v>
      </c>
      <c r="BF38" s="8"/>
      <c r="BG38" s="8">
        <v>0</v>
      </c>
      <c r="BH38" s="8">
        <v>644397</v>
      </c>
      <c r="BI38" s="8">
        <f t="shared" si="0"/>
        <v>44816313</v>
      </c>
      <c r="BJ38" s="8">
        <f t="shared" si="1"/>
        <v>1092179527</v>
      </c>
    </row>
    <row r="39" spans="1:62" ht="13.5" thickBot="1" x14ac:dyDescent="0.25">
      <c r="A39" s="7" t="s">
        <v>98</v>
      </c>
      <c r="B39" s="8">
        <v>180712821</v>
      </c>
      <c r="C39" s="8">
        <v>164034744</v>
      </c>
      <c r="D39" s="8">
        <v>192440</v>
      </c>
      <c r="E39" s="8">
        <v>12836014</v>
      </c>
      <c r="F39" s="8">
        <v>6303531</v>
      </c>
      <c r="G39" s="8">
        <v>0</v>
      </c>
      <c r="H39" s="8">
        <v>1235348</v>
      </c>
      <c r="I39" s="8">
        <v>4030933</v>
      </c>
      <c r="J39" s="8">
        <v>0</v>
      </c>
      <c r="K39" s="8">
        <v>83137</v>
      </c>
      <c r="L39" s="8">
        <v>15888482</v>
      </c>
      <c r="M39" s="8">
        <v>65400</v>
      </c>
      <c r="N39" s="8">
        <f t="shared" si="2"/>
        <v>204670029</v>
      </c>
      <c r="O39" s="8">
        <v>0</v>
      </c>
      <c r="P39" s="8">
        <v>0</v>
      </c>
      <c r="Q39" s="8">
        <v>0</v>
      </c>
      <c r="R39" s="8">
        <v>66728</v>
      </c>
      <c r="S39" s="8">
        <v>170000</v>
      </c>
      <c r="T39" s="8">
        <v>530784</v>
      </c>
      <c r="U39" s="8">
        <v>0</v>
      </c>
      <c r="V39" s="8">
        <v>12500</v>
      </c>
      <c r="W39" s="8">
        <v>0</v>
      </c>
      <c r="X39" s="8">
        <v>159700</v>
      </c>
      <c r="Y39" s="8">
        <v>450000</v>
      </c>
      <c r="Z39" s="8">
        <v>542460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3118</v>
      </c>
      <c r="AM39" s="8">
        <v>21500</v>
      </c>
      <c r="AN39" s="8">
        <v>0</v>
      </c>
      <c r="AO39" s="8">
        <v>0</v>
      </c>
      <c r="AP39" s="8">
        <v>42900</v>
      </c>
      <c r="AQ39" s="8">
        <v>85000</v>
      </c>
      <c r="AR39" s="8">
        <v>0</v>
      </c>
      <c r="AS39" s="8">
        <v>0</v>
      </c>
      <c r="AT39" s="8">
        <v>0</v>
      </c>
      <c r="AU39" s="8">
        <v>0</v>
      </c>
      <c r="AV39" s="8">
        <v>0</v>
      </c>
      <c r="AW39" s="8">
        <v>0</v>
      </c>
      <c r="AX39" s="8">
        <v>0</v>
      </c>
      <c r="AY39" s="8">
        <v>0</v>
      </c>
      <c r="AZ39" s="8">
        <v>0</v>
      </c>
      <c r="BA39" s="8">
        <v>0</v>
      </c>
      <c r="BB39" s="8">
        <v>0</v>
      </c>
      <c r="BC39" s="8">
        <v>0</v>
      </c>
      <c r="BD39" s="8">
        <v>13776</v>
      </c>
      <c r="BE39" s="8">
        <v>0</v>
      </c>
      <c r="BF39" s="8"/>
      <c r="BG39" s="8">
        <v>0</v>
      </c>
      <c r="BH39" s="8">
        <v>69925</v>
      </c>
      <c r="BI39" s="8">
        <f t="shared" ref="BI39:BI63" si="3">SUM(O39:BH39)</f>
        <v>2168391</v>
      </c>
      <c r="BJ39" s="8">
        <f t="shared" ref="BJ39:BJ63" si="4">N39+BI39</f>
        <v>206838420</v>
      </c>
    </row>
    <row r="40" spans="1:62" ht="13.5" thickBot="1" x14ac:dyDescent="0.25">
      <c r="A40" s="7" t="s">
        <v>99</v>
      </c>
      <c r="B40" s="8">
        <v>109767189</v>
      </c>
      <c r="C40" s="8">
        <v>88777803</v>
      </c>
      <c r="D40" s="8">
        <v>10200</v>
      </c>
      <c r="E40" s="8">
        <v>5983993</v>
      </c>
      <c r="F40" s="8">
        <v>3042942</v>
      </c>
      <c r="G40" s="8">
        <v>0</v>
      </c>
      <c r="H40" s="8">
        <v>1432202</v>
      </c>
      <c r="I40" s="8">
        <v>1737353</v>
      </c>
      <c r="J40" s="8">
        <v>0</v>
      </c>
      <c r="K40" s="8">
        <v>51966</v>
      </c>
      <c r="L40" s="8">
        <v>21025106</v>
      </c>
      <c r="M40" s="8">
        <v>0</v>
      </c>
      <c r="N40" s="8">
        <f t="shared" si="2"/>
        <v>122061565</v>
      </c>
      <c r="O40" s="8">
        <v>6801625</v>
      </c>
      <c r="P40" s="8">
        <v>0</v>
      </c>
      <c r="Q40" s="8">
        <v>6591</v>
      </c>
      <c r="R40" s="8">
        <v>59819</v>
      </c>
      <c r="S40" s="8">
        <v>170000</v>
      </c>
      <c r="T40" s="8">
        <v>171726</v>
      </c>
      <c r="U40" s="8">
        <v>0</v>
      </c>
      <c r="V40" s="8">
        <v>27180</v>
      </c>
      <c r="W40" s="8">
        <v>0</v>
      </c>
      <c r="X40" s="8">
        <v>0</v>
      </c>
      <c r="Y40" s="8">
        <v>55000</v>
      </c>
      <c r="Z40" s="8">
        <v>3359970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54700</v>
      </c>
      <c r="AP40" s="8">
        <v>50000</v>
      </c>
      <c r="AQ40" s="8">
        <v>121200</v>
      </c>
      <c r="AR40" s="8">
        <v>0</v>
      </c>
      <c r="AS40" s="8">
        <v>13628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30996</v>
      </c>
      <c r="BE40" s="8">
        <v>0</v>
      </c>
      <c r="BF40" s="8"/>
      <c r="BG40" s="8">
        <v>156685</v>
      </c>
      <c r="BH40" s="8">
        <v>173987</v>
      </c>
      <c r="BI40" s="8">
        <f t="shared" si="3"/>
        <v>11253107</v>
      </c>
      <c r="BJ40" s="8">
        <f t="shared" si="4"/>
        <v>133314672</v>
      </c>
    </row>
    <row r="41" spans="1:62" ht="13.5" thickBot="1" x14ac:dyDescent="0.25">
      <c r="A41" s="7" t="s">
        <v>100</v>
      </c>
      <c r="B41" s="8">
        <v>90048681</v>
      </c>
      <c r="C41" s="8">
        <v>72653999</v>
      </c>
      <c r="D41" s="8">
        <v>11900</v>
      </c>
      <c r="E41" s="8">
        <v>7436764</v>
      </c>
      <c r="F41" s="8">
        <v>2254937</v>
      </c>
      <c r="G41" s="8">
        <v>0</v>
      </c>
      <c r="H41" s="8">
        <v>288917</v>
      </c>
      <c r="I41" s="8">
        <v>1141425</v>
      </c>
      <c r="J41" s="8">
        <v>0</v>
      </c>
      <c r="K41" s="8">
        <v>15616</v>
      </c>
      <c r="L41" s="8">
        <v>17640197</v>
      </c>
      <c r="M41" s="8">
        <v>65400</v>
      </c>
      <c r="N41" s="8">
        <f t="shared" si="2"/>
        <v>101509155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231444</v>
      </c>
      <c r="U41" s="8">
        <v>0</v>
      </c>
      <c r="V41" s="8">
        <v>0</v>
      </c>
      <c r="W41" s="8">
        <v>0</v>
      </c>
      <c r="X41" s="8">
        <v>2715000</v>
      </c>
      <c r="Y41" s="8">
        <v>55000</v>
      </c>
      <c r="Z41" s="8">
        <v>10403573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125000</v>
      </c>
      <c r="AL41" s="8">
        <v>0</v>
      </c>
      <c r="AM41" s="8">
        <v>0</v>
      </c>
      <c r="AN41" s="8">
        <v>0</v>
      </c>
      <c r="AO41" s="8">
        <v>44700</v>
      </c>
      <c r="AP41" s="8">
        <v>50000</v>
      </c>
      <c r="AQ41" s="8">
        <v>193200</v>
      </c>
      <c r="AR41" s="8">
        <v>0</v>
      </c>
      <c r="AS41" s="8">
        <v>0</v>
      </c>
      <c r="AT41" s="8">
        <v>33900</v>
      </c>
      <c r="AU41" s="8">
        <v>0</v>
      </c>
      <c r="AV41" s="8">
        <v>75000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10332</v>
      </c>
      <c r="BE41" s="8">
        <v>60450</v>
      </c>
      <c r="BF41" s="8"/>
      <c r="BG41" s="8">
        <v>0</v>
      </c>
      <c r="BH41" s="8">
        <v>167172</v>
      </c>
      <c r="BI41" s="8">
        <f t="shared" si="3"/>
        <v>14164771</v>
      </c>
      <c r="BJ41" s="8">
        <f t="shared" si="4"/>
        <v>115673926</v>
      </c>
    </row>
    <row r="42" spans="1:62" ht="13.5" thickBot="1" x14ac:dyDescent="0.25">
      <c r="A42" s="7" t="s">
        <v>101</v>
      </c>
      <c r="B42" s="8">
        <v>86001514</v>
      </c>
      <c r="C42" s="8">
        <v>72496259</v>
      </c>
      <c r="D42" s="8">
        <v>13600</v>
      </c>
      <c r="E42" s="8">
        <v>6639527</v>
      </c>
      <c r="F42" s="8">
        <v>2958242</v>
      </c>
      <c r="G42" s="8">
        <v>0</v>
      </c>
      <c r="H42" s="8">
        <v>897626</v>
      </c>
      <c r="I42" s="8">
        <v>1774845</v>
      </c>
      <c r="J42" s="8">
        <v>0</v>
      </c>
      <c r="K42" s="8">
        <v>77701</v>
      </c>
      <c r="L42" s="8">
        <v>13399951</v>
      </c>
      <c r="M42" s="8">
        <v>65400</v>
      </c>
      <c r="N42" s="8">
        <f t="shared" si="2"/>
        <v>98323151</v>
      </c>
      <c r="O42" s="8">
        <v>5459591</v>
      </c>
      <c r="P42" s="8">
        <v>866200</v>
      </c>
      <c r="Q42" s="8">
        <v>5551</v>
      </c>
      <c r="R42" s="8">
        <v>56692</v>
      </c>
      <c r="S42" s="8">
        <v>0</v>
      </c>
      <c r="T42" s="8">
        <v>368714</v>
      </c>
      <c r="U42" s="8">
        <v>5000000</v>
      </c>
      <c r="V42" s="8">
        <v>10000</v>
      </c>
      <c r="W42" s="8">
        <v>11129</v>
      </c>
      <c r="X42" s="8">
        <v>8219200</v>
      </c>
      <c r="Y42" s="8">
        <v>75000</v>
      </c>
      <c r="Z42" s="8">
        <v>2234865</v>
      </c>
      <c r="AA42" s="8">
        <v>0</v>
      </c>
      <c r="AB42" s="8">
        <v>200000</v>
      </c>
      <c r="AC42" s="8">
        <v>0</v>
      </c>
      <c r="AD42" s="8">
        <v>0</v>
      </c>
      <c r="AE42" s="8">
        <v>0</v>
      </c>
      <c r="AF42" s="8">
        <v>0</v>
      </c>
      <c r="AG42" s="8">
        <v>1654659</v>
      </c>
      <c r="AH42" s="8">
        <v>0</v>
      </c>
      <c r="AI42" s="8">
        <v>0</v>
      </c>
      <c r="AJ42" s="8">
        <v>0</v>
      </c>
      <c r="AK42" s="8">
        <v>292032</v>
      </c>
      <c r="AL42" s="8">
        <v>8509</v>
      </c>
      <c r="AM42" s="8">
        <v>0</v>
      </c>
      <c r="AN42" s="8">
        <v>0</v>
      </c>
      <c r="AO42" s="8">
        <v>50000</v>
      </c>
      <c r="AP42" s="8">
        <v>50000</v>
      </c>
      <c r="AQ42" s="8">
        <v>172833</v>
      </c>
      <c r="AR42" s="8">
        <v>0</v>
      </c>
      <c r="AS42" s="8">
        <v>0</v>
      </c>
      <c r="AT42" s="8">
        <v>0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10562</v>
      </c>
      <c r="BE42" s="8">
        <v>0</v>
      </c>
      <c r="BF42" s="8"/>
      <c r="BG42" s="8">
        <v>0</v>
      </c>
      <c r="BH42" s="8">
        <v>113958</v>
      </c>
      <c r="BI42" s="8">
        <f t="shared" si="3"/>
        <v>24859495</v>
      </c>
      <c r="BJ42" s="8">
        <f t="shared" si="4"/>
        <v>123182646</v>
      </c>
    </row>
    <row r="43" spans="1:62" ht="13.5" thickBot="1" x14ac:dyDescent="0.25">
      <c r="A43" s="7" t="s">
        <v>102</v>
      </c>
      <c r="B43" s="8">
        <v>176721021</v>
      </c>
      <c r="C43" s="8">
        <v>171664463</v>
      </c>
      <c r="D43" s="8">
        <v>28900</v>
      </c>
      <c r="E43" s="8">
        <v>15479230</v>
      </c>
      <c r="F43" s="8">
        <v>5100304</v>
      </c>
      <c r="G43" s="8">
        <v>127701</v>
      </c>
      <c r="H43" s="8">
        <v>1923862</v>
      </c>
      <c r="I43" s="8">
        <v>4122812</v>
      </c>
      <c r="J43" s="8">
        <v>0</v>
      </c>
      <c r="K43" s="8">
        <v>11827</v>
      </c>
      <c r="L43" s="8">
        <v>5022603</v>
      </c>
      <c r="M43" s="8">
        <v>65400</v>
      </c>
      <c r="N43" s="8">
        <f t="shared" si="2"/>
        <v>203547102</v>
      </c>
      <c r="O43" s="8">
        <v>10284725</v>
      </c>
      <c r="P43" s="8">
        <v>116812</v>
      </c>
      <c r="Q43" s="8">
        <v>0</v>
      </c>
      <c r="R43" s="8">
        <v>127400</v>
      </c>
      <c r="S43" s="8">
        <v>170000</v>
      </c>
      <c r="T43" s="8">
        <v>160874</v>
      </c>
      <c r="U43" s="8">
        <v>0</v>
      </c>
      <c r="V43" s="8">
        <v>0</v>
      </c>
      <c r="W43" s="8">
        <v>0</v>
      </c>
      <c r="X43" s="8">
        <v>0</v>
      </c>
      <c r="Y43" s="8">
        <v>10000</v>
      </c>
      <c r="Z43" s="8">
        <v>13424578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24600</v>
      </c>
      <c r="AQ43" s="8">
        <v>49480</v>
      </c>
      <c r="AR43" s="8">
        <v>0</v>
      </c>
      <c r="AS43" s="8">
        <v>13628</v>
      </c>
      <c r="AT43" s="8">
        <v>0</v>
      </c>
      <c r="AU43" s="8">
        <v>0</v>
      </c>
      <c r="AV43" s="8">
        <v>0</v>
      </c>
      <c r="AW43" s="8">
        <v>0</v>
      </c>
      <c r="AX43" s="8">
        <v>0</v>
      </c>
      <c r="AY43" s="8">
        <v>0</v>
      </c>
      <c r="AZ43" s="8">
        <v>0</v>
      </c>
      <c r="BA43" s="8">
        <v>0</v>
      </c>
      <c r="BB43" s="8">
        <v>0</v>
      </c>
      <c r="BC43" s="8">
        <v>0</v>
      </c>
      <c r="BD43" s="8">
        <v>10332</v>
      </c>
      <c r="BE43" s="8">
        <v>0</v>
      </c>
      <c r="BF43" s="8"/>
      <c r="BG43" s="8">
        <v>0</v>
      </c>
      <c r="BH43" s="8">
        <v>295997</v>
      </c>
      <c r="BI43" s="8">
        <f t="shared" si="3"/>
        <v>24688426</v>
      </c>
      <c r="BJ43" s="8">
        <f t="shared" si="4"/>
        <v>228235528</v>
      </c>
    </row>
    <row r="44" spans="1:62" ht="13.5" thickBot="1" x14ac:dyDescent="0.25">
      <c r="A44" s="7" t="s">
        <v>103</v>
      </c>
      <c r="B44" s="8">
        <v>63763591</v>
      </c>
      <c r="C44" s="8">
        <v>45542852</v>
      </c>
      <c r="D44" s="8">
        <v>13430</v>
      </c>
      <c r="E44" s="8">
        <v>3769296</v>
      </c>
      <c r="F44" s="8">
        <v>1826202</v>
      </c>
      <c r="G44" s="8">
        <v>262905</v>
      </c>
      <c r="H44" s="8">
        <v>377930</v>
      </c>
      <c r="I44" s="8">
        <v>817687</v>
      </c>
      <c r="J44" s="8">
        <v>0</v>
      </c>
      <c r="K44" s="8">
        <v>17651</v>
      </c>
      <c r="L44" s="8">
        <v>18501127</v>
      </c>
      <c r="M44" s="8">
        <v>0</v>
      </c>
      <c r="N44" s="8">
        <f t="shared" si="2"/>
        <v>71129080</v>
      </c>
      <c r="O44" s="20">
        <v>1500000</v>
      </c>
      <c r="P44" s="8">
        <v>0</v>
      </c>
      <c r="Q44" s="8">
        <v>0</v>
      </c>
      <c r="R44" s="8">
        <v>0</v>
      </c>
      <c r="S44" s="8">
        <v>170000</v>
      </c>
      <c r="T44" s="8">
        <v>51897</v>
      </c>
      <c r="U44" s="8">
        <v>0</v>
      </c>
      <c r="V44" s="8">
        <v>39442</v>
      </c>
      <c r="W44" s="8">
        <v>0</v>
      </c>
      <c r="X44" s="8">
        <v>85700</v>
      </c>
      <c r="Y44" s="8">
        <v>50000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5000000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8000</v>
      </c>
      <c r="AN44" s="8">
        <v>0</v>
      </c>
      <c r="AO44" s="8">
        <v>44700</v>
      </c>
      <c r="AP44" s="8">
        <v>50000</v>
      </c>
      <c r="AQ44" s="8">
        <v>41000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0</v>
      </c>
      <c r="AX44" s="8">
        <v>0</v>
      </c>
      <c r="AY44" s="8">
        <v>0</v>
      </c>
      <c r="AZ44" s="8">
        <v>0</v>
      </c>
      <c r="BA44" s="8">
        <v>0</v>
      </c>
      <c r="BB44" s="8">
        <v>0</v>
      </c>
      <c r="BC44" s="8">
        <v>0</v>
      </c>
      <c r="BD44" s="8">
        <v>37884</v>
      </c>
      <c r="BE44" s="8">
        <v>0</v>
      </c>
      <c r="BF44" s="8"/>
      <c r="BG44" s="8">
        <v>244494</v>
      </c>
      <c r="BH44" s="8">
        <v>10090</v>
      </c>
      <c r="BI44" s="8">
        <f t="shared" si="3"/>
        <v>7333207</v>
      </c>
      <c r="BJ44" s="8">
        <f t="shared" si="4"/>
        <v>78462287</v>
      </c>
    </row>
    <row r="45" spans="1:62" ht="13.5" thickBot="1" x14ac:dyDescent="0.25">
      <c r="A45" s="7" t="s">
        <v>104</v>
      </c>
      <c r="B45" s="8">
        <v>86939451</v>
      </c>
      <c r="C45" s="8">
        <v>44126033</v>
      </c>
      <c r="D45" s="8">
        <v>52530</v>
      </c>
      <c r="E45" s="8">
        <v>3396159</v>
      </c>
      <c r="F45" s="8">
        <v>1843339</v>
      </c>
      <c r="G45" s="8">
        <v>38214</v>
      </c>
      <c r="H45" s="8">
        <v>1075283</v>
      </c>
      <c r="I45" s="8">
        <v>918707</v>
      </c>
      <c r="J45" s="8">
        <v>0</v>
      </c>
      <c r="K45" s="8">
        <v>26886</v>
      </c>
      <c r="L45" s="8">
        <v>42684081</v>
      </c>
      <c r="M45" s="8">
        <v>65400</v>
      </c>
      <c r="N45" s="8">
        <f t="shared" si="2"/>
        <v>94226632</v>
      </c>
      <c r="O45" s="8">
        <v>0</v>
      </c>
      <c r="P45" s="8">
        <v>0</v>
      </c>
      <c r="Q45" s="8">
        <v>6361</v>
      </c>
      <c r="R45" s="8">
        <v>48970</v>
      </c>
      <c r="S45" s="8">
        <v>170000</v>
      </c>
      <c r="T45" s="8">
        <v>58703</v>
      </c>
      <c r="U45" s="8">
        <v>0</v>
      </c>
      <c r="V45" s="8">
        <v>77884</v>
      </c>
      <c r="W45" s="8">
        <v>0</v>
      </c>
      <c r="X45" s="8">
        <v>50000</v>
      </c>
      <c r="Y45" s="8">
        <v>20000</v>
      </c>
      <c r="Z45" s="8">
        <f>14470010-6300000</f>
        <v>8170010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5000000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3677</v>
      </c>
      <c r="AM45" s="8">
        <v>0</v>
      </c>
      <c r="AN45" s="8">
        <v>0</v>
      </c>
      <c r="AO45" s="8">
        <v>44700</v>
      </c>
      <c r="AP45" s="8">
        <v>45000</v>
      </c>
      <c r="AQ45" s="8">
        <v>73659</v>
      </c>
      <c r="AR45" s="8">
        <v>0</v>
      </c>
      <c r="AS45" s="8">
        <v>5882</v>
      </c>
      <c r="AT45" s="8">
        <v>0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/>
      <c r="BG45" s="8">
        <v>0</v>
      </c>
      <c r="BH45" s="8">
        <v>137670</v>
      </c>
      <c r="BI45" s="8">
        <f t="shared" si="3"/>
        <v>13912516</v>
      </c>
      <c r="BJ45" s="8">
        <f t="shared" si="4"/>
        <v>108139148</v>
      </c>
    </row>
    <row r="46" spans="1:62" ht="13.5" thickBot="1" x14ac:dyDescent="0.25">
      <c r="A46" s="7" t="s">
        <v>105</v>
      </c>
      <c r="B46" s="8">
        <v>99937754</v>
      </c>
      <c r="C46" s="8">
        <v>78287388</v>
      </c>
      <c r="D46" s="8">
        <v>30000</v>
      </c>
      <c r="E46" s="8">
        <v>7513726</v>
      </c>
      <c r="F46" s="8">
        <v>2555964</v>
      </c>
      <c r="G46" s="8">
        <v>0</v>
      </c>
      <c r="H46" s="8">
        <v>525042</v>
      </c>
      <c r="I46" s="8">
        <v>0</v>
      </c>
      <c r="J46" s="8">
        <v>0</v>
      </c>
      <c r="K46" s="8">
        <v>58172</v>
      </c>
      <c r="L46" s="8">
        <v>23917009</v>
      </c>
      <c r="M46" s="8">
        <v>65400</v>
      </c>
      <c r="N46" s="8">
        <f t="shared" si="2"/>
        <v>112952701</v>
      </c>
      <c r="O46" s="8">
        <v>9261820</v>
      </c>
      <c r="P46" s="8">
        <v>0</v>
      </c>
      <c r="Q46" s="8">
        <v>0</v>
      </c>
      <c r="R46" s="8">
        <v>0</v>
      </c>
      <c r="S46" s="8">
        <v>0</v>
      </c>
      <c r="T46" s="8">
        <v>253000</v>
      </c>
      <c r="U46" s="8">
        <v>0</v>
      </c>
      <c r="V46" s="8">
        <v>26000</v>
      </c>
      <c r="W46" s="8">
        <v>0</v>
      </c>
      <c r="X46" s="8">
        <v>85700</v>
      </c>
      <c r="Y46" s="8">
        <v>295000</v>
      </c>
      <c r="Z46" s="8">
        <v>0</v>
      </c>
      <c r="AA46" s="8">
        <v>644000</v>
      </c>
      <c r="AB46" s="8">
        <v>200000</v>
      </c>
      <c r="AC46" s="8">
        <v>0</v>
      </c>
      <c r="AD46" s="8">
        <v>0</v>
      </c>
      <c r="AE46" s="8">
        <v>0</v>
      </c>
      <c r="AF46" s="8">
        <v>5000000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44700</v>
      </c>
      <c r="AP46" s="8">
        <v>0</v>
      </c>
      <c r="AQ46" s="8">
        <v>40500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/>
      <c r="BG46" s="8">
        <v>0</v>
      </c>
      <c r="BH46" s="8">
        <v>147456</v>
      </c>
      <c r="BI46" s="8">
        <f t="shared" si="3"/>
        <v>15998176</v>
      </c>
      <c r="BJ46" s="8">
        <f t="shared" si="4"/>
        <v>128950877</v>
      </c>
    </row>
    <row r="47" spans="1:62" ht="13.5" thickBot="1" x14ac:dyDescent="0.25">
      <c r="A47" s="7" t="s">
        <v>106</v>
      </c>
      <c r="B47" s="8">
        <v>49114009</v>
      </c>
      <c r="C47" s="8">
        <v>24310672</v>
      </c>
      <c r="D47" s="8">
        <v>11200</v>
      </c>
      <c r="E47" s="8">
        <v>2676573</v>
      </c>
      <c r="F47" s="8">
        <v>557300</v>
      </c>
      <c r="G47" s="8">
        <v>0</v>
      </c>
      <c r="H47" s="8">
        <v>179220</v>
      </c>
      <c r="I47" s="8">
        <v>329230</v>
      </c>
      <c r="J47" s="8">
        <v>0</v>
      </c>
      <c r="K47" s="8">
        <v>797</v>
      </c>
      <c r="L47" s="8">
        <v>25143730</v>
      </c>
      <c r="M47" s="8">
        <v>65400</v>
      </c>
      <c r="N47" s="8">
        <f t="shared" si="2"/>
        <v>53274122</v>
      </c>
      <c r="O47" s="8">
        <v>3000000</v>
      </c>
      <c r="P47" s="8">
        <v>0</v>
      </c>
      <c r="Q47" s="8">
        <v>2340</v>
      </c>
      <c r="R47" s="8">
        <v>47055</v>
      </c>
      <c r="S47" s="8">
        <v>0</v>
      </c>
      <c r="T47" s="8">
        <v>200033</v>
      </c>
      <c r="U47" s="8">
        <v>0</v>
      </c>
      <c r="V47" s="8">
        <v>176956</v>
      </c>
      <c r="W47" s="8">
        <v>0</v>
      </c>
      <c r="X47" s="8">
        <v>85700</v>
      </c>
      <c r="Y47" s="8">
        <v>210000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5000000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210000</v>
      </c>
      <c r="AN47" s="8">
        <v>0</v>
      </c>
      <c r="AO47" s="8">
        <v>20700</v>
      </c>
      <c r="AP47" s="8">
        <v>50000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/>
      <c r="BG47" s="8">
        <v>0</v>
      </c>
      <c r="BH47" s="8">
        <v>319294</v>
      </c>
      <c r="BI47" s="8">
        <f t="shared" si="3"/>
        <v>9322078</v>
      </c>
      <c r="BJ47" s="8">
        <f t="shared" si="4"/>
        <v>62596200</v>
      </c>
    </row>
    <row r="48" spans="1:62" ht="13.5" thickBot="1" x14ac:dyDescent="0.25">
      <c r="A48" s="7" t="s">
        <v>107</v>
      </c>
      <c r="B48" s="8">
        <v>0</v>
      </c>
      <c r="C48" s="8">
        <v>2388506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592800</v>
      </c>
      <c r="M48" s="8">
        <v>0</v>
      </c>
      <c r="N48" s="8">
        <f t="shared" si="2"/>
        <v>2981306</v>
      </c>
      <c r="O48" s="8">
        <v>849870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1900000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/>
      <c r="BG48" s="8">
        <v>0</v>
      </c>
      <c r="BH48" s="8">
        <v>0</v>
      </c>
      <c r="BI48" s="8">
        <f t="shared" si="3"/>
        <v>2749870</v>
      </c>
      <c r="BJ48" s="8">
        <f t="shared" si="4"/>
        <v>5731176</v>
      </c>
    </row>
    <row r="49" spans="1:62" ht="13.5" thickBot="1" x14ac:dyDescent="0.25">
      <c r="A49" s="7" t="s">
        <v>108</v>
      </c>
      <c r="B49" s="8">
        <v>50000000</v>
      </c>
      <c r="C49" s="8">
        <v>23278972</v>
      </c>
      <c r="D49" s="8">
        <v>0</v>
      </c>
      <c r="E49" s="8">
        <v>404981</v>
      </c>
      <c r="F49" s="8">
        <v>381818</v>
      </c>
      <c r="G49" s="8">
        <v>0</v>
      </c>
      <c r="H49" s="8">
        <v>453685</v>
      </c>
      <c r="I49" s="8">
        <v>0</v>
      </c>
      <c r="J49" s="8">
        <v>0</v>
      </c>
      <c r="K49" s="8">
        <v>0</v>
      </c>
      <c r="L49" s="8">
        <v>26721028</v>
      </c>
      <c r="M49" s="8">
        <v>0</v>
      </c>
      <c r="N49" s="8">
        <f t="shared" si="2"/>
        <v>51240484</v>
      </c>
      <c r="O49" s="8">
        <v>3200000</v>
      </c>
      <c r="P49" s="8">
        <v>0</v>
      </c>
      <c r="Q49" s="8">
        <v>0</v>
      </c>
      <c r="R49" s="8">
        <v>0</v>
      </c>
      <c r="S49" s="8">
        <v>170000</v>
      </c>
      <c r="T49" s="8">
        <v>0</v>
      </c>
      <c r="U49" s="8">
        <v>0</v>
      </c>
      <c r="V49" s="8">
        <v>0</v>
      </c>
      <c r="W49" s="8">
        <v>0</v>
      </c>
      <c r="X49" s="8">
        <v>5600000</v>
      </c>
      <c r="Y49" s="8">
        <v>55000</v>
      </c>
      <c r="Z49" s="8">
        <v>4000000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5000000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90200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/>
      <c r="BG49" s="8">
        <v>0</v>
      </c>
      <c r="BH49" s="8">
        <v>188353</v>
      </c>
      <c r="BI49" s="8">
        <f t="shared" si="3"/>
        <v>18303553</v>
      </c>
      <c r="BJ49" s="8">
        <f t="shared" si="4"/>
        <v>69544037</v>
      </c>
    </row>
    <row r="50" spans="1:62" ht="13.5" thickBot="1" x14ac:dyDescent="0.25">
      <c r="A50" s="7" t="s">
        <v>109</v>
      </c>
      <c r="B50" s="8">
        <v>31000000</v>
      </c>
      <c r="C50" s="8">
        <v>18405061</v>
      </c>
      <c r="D50" s="8">
        <v>0</v>
      </c>
      <c r="E50" s="8">
        <v>651214</v>
      </c>
      <c r="F50" s="8">
        <v>858250</v>
      </c>
      <c r="G50" s="8">
        <v>0</v>
      </c>
      <c r="H50" s="8">
        <v>180655</v>
      </c>
      <c r="I50" s="8">
        <v>0</v>
      </c>
      <c r="J50" s="8">
        <v>0</v>
      </c>
      <c r="K50" s="8">
        <v>0</v>
      </c>
      <c r="L50" s="8">
        <v>12594939</v>
      </c>
      <c r="M50" s="8">
        <v>0</v>
      </c>
      <c r="N50" s="8">
        <f t="shared" si="2"/>
        <v>32690119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10000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5000000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/>
      <c r="BG50" s="8">
        <v>0</v>
      </c>
      <c r="BH50" s="8">
        <v>59048</v>
      </c>
      <c r="BI50" s="8">
        <f t="shared" si="3"/>
        <v>5069048</v>
      </c>
      <c r="BJ50" s="8">
        <f t="shared" si="4"/>
        <v>37759167</v>
      </c>
    </row>
    <row r="51" spans="1:62" ht="13.5" thickBot="1" x14ac:dyDescent="0.25">
      <c r="A51" s="7" t="s">
        <v>110</v>
      </c>
      <c r="B51" s="8">
        <v>14400000</v>
      </c>
      <c r="C51" s="8">
        <f>22473685</f>
        <v>22473685</v>
      </c>
      <c r="D51" s="8">
        <v>0</v>
      </c>
      <c r="E51" s="8">
        <v>1855083</v>
      </c>
      <c r="F51" s="8">
        <v>732221</v>
      </c>
      <c r="G51" s="8">
        <v>0</v>
      </c>
      <c r="H51" s="8">
        <v>179875</v>
      </c>
      <c r="I51" s="8">
        <v>0</v>
      </c>
      <c r="J51" s="8">
        <v>0</v>
      </c>
      <c r="K51" s="8">
        <v>0</v>
      </c>
      <c r="L51" s="8">
        <v>6068360</v>
      </c>
      <c r="M51" s="8">
        <v>0</v>
      </c>
      <c r="N51" s="8">
        <f t="shared" si="2"/>
        <v>31309224</v>
      </c>
      <c r="O51" s="8">
        <v>8777950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32000</v>
      </c>
      <c r="Y51" s="8">
        <v>200000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67000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/>
      <c r="BG51" s="8">
        <v>0</v>
      </c>
      <c r="BH51" s="8">
        <v>0</v>
      </c>
      <c r="BI51" s="8">
        <f t="shared" si="3"/>
        <v>9076950</v>
      </c>
      <c r="BJ51" s="8">
        <f t="shared" si="4"/>
        <v>40386174</v>
      </c>
    </row>
    <row r="52" spans="1:62" ht="13.5" thickBot="1" x14ac:dyDescent="0.25">
      <c r="A52" s="7" t="s">
        <v>111</v>
      </c>
      <c r="B52" s="8">
        <v>50000000</v>
      </c>
      <c r="C52" s="8">
        <v>27750284</v>
      </c>
      <c r="D52" s="8">
        <v>0</v>
      </c>
      <c r="E52" s="8">
        <v>450761</v>
      </c>
      <c r="F52" s="8">
        <v>842349</v>
      </c>
      <c r="G52" s="8">
        <v>0</v>
      </c>
      <c r="H52" s="8">
        <v>782234</v>
      </c>
      <c r="I52" s="8">
        <v>0</v>
      </c>
      <c r="J52" s="8">
        <v>0</v>
      </c>
      <c r="K52" s="8">
        <v>0</v>
      </c>
      <c r="L52" s="8">
        <v>22184316</v>
      </c>
      <c r="M52" s="8">
        <v>65400</v>
      </c>
      <c r="N52" s="8">
        <f t="shared" si="2"/>
        <v>52075344</v>
      </c>
      <c r="O52" s="8">
        <v>3280411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41000</v>
      </c>
      <c r="Y52" s="8">
        <v>55000</v>
      </c>
      <c r="Z52" s="8">
        <v>2594060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5000000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50000</v>
      </c>
      <c r="AQ52" s="8">
        <v>38300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/>
      <c r="BG52" s="8">
        <v>525339</v>
      </c>
      <c r="BH52" s="8">
        <v>23650</v>
      </c>
      <c r="BI52" s="8">
        <f t="shared" si="3"/>
        <v>11607760</v>
      </c>
      <c r="BJ52" s="8">
        <f t="shared" si="4"/>
        <v>63683104</v>
      </c>
    </row>
    <row r="53" spans="1:62" ht="13.5" thickBot="1" x14ac:dyDescent="0.25">
      <c r="A53" s="7" t="s">
        <v>112</v>
      </c>
      <c r="B53" s="8">
        <v>50000000</v>
      </c>
      <c r="C53" s="8">
        <v>41637664</v>
      </c>
      <c r="D53" s="8">
        <v>3400</v>
      </c>
      <c r="E53" s="8">
        <v>0</v>
      </c>
      <c r="F53" s="8">
        <v>730792</v>
      </c>
      <c r="G53" s="8">
        <v>0</v>
      </c>
      <c r="H53" s="8">
        <v>61662</v>
      </c>
      <c r="I53" s="8">
        <v>0</v>
      </c>
      <c r="J53" s="8">
        <v>0</v>
      </c>
      <c r="K53" s="8">
        <v>0</v>
      </c>
      <c r="L53" s="8">
        <v>8358936</v>
      </c>
      <c r="M53" s="8">
        <v>0</v>
      </c>
      <c r="N53" s="8">
        <f t="shared" si="2"/>
        <v>50792454</v>
      </c>
      <c r="O53" s="8">
        <v>10577029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53322</v>
      </c>
      <c r="W53" s="8">
        <v>0</v>
      </c>
      <c r="X53" s="8">
        <v>126968</v>
      </c>
      <c r="Y53" s="8">
        <v>50000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5000000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600000</v>
      </c>
      <c r="AO53" s="8">
        <v>44700</v>
      </c>
      <c r="AP53" s="8">
        <v>50000</v>
      </c>
      <c r="AQ53" s="8">
        <v>247200</v>
      </c>
      <c r="AR53" s="8">
        <v>0</v>
      </c>
      <c r="AS53" s="8">
        <v>39215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24338</v>
      </c>
      <c r="BE53" s="8">
        <v>0</v>
      </c>
      <c r="BF53" s="8"/>
      <c r="BG53" s="8">
        <v>526188</v>
      </c>
      <c r="BH53" s="8">
        <v>44557</v>
      </c>
      <c r="BI53" s="8">
        <f t="shared" si="3"/>
        <v>17383517</v>
      </c>
      <c r="BJ53" s="8">
        <f t="shared" si="4"/>
        <v>68175971</v>
      </c>
    </row>
    <row r="54" spans="1:62" ht="13.5" thickBot="1" x14ac:dyDescent="0.25">
      <c r="A54" s="7" t="s">
        <v>113</v>
      </c>
      <c r="B54" s="8">
        <v>0</v>
      </c>
      <c r="C54" s="8">
        <v>12769569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5160000</v>
      </c>
      <c r="M54" s="8">
        <v>0</v>
      </c>
      <c r="N54" s="8">
        <f t="shared" si="2"/>
        <v>17929569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8000</v>
      </c>
      <c r="Y54" s="8">
        <v>10000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/>
      <c r="BG54" s="8">
        <v>0</v>
      </c>
      <c r="BH54" s="8">
        <v>9403</v>
      </c>
      <c r="BI54" s="8">
        <f t="shared" si="3"/>
        <v>27403</v>
      </c>
      <c r="BJ54" s="8">
        <f t="shared" si="4"/>
        <v>17956972</v>
      </c>
    </row>
    <row r="55" spans="1:62" ht="13.5" thickBot="1" x14ac:dyDescent="0.25">
      <c r="A55" s="7" t="s">
        <v>114</v>
      </c>
      <c r="B55" s="8">
        <v>0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>
        <f t="shared" si="2"/>
        <v>0</v>
      </c>
      <c r="O55" s="8"/>
      <c r="P55" s="8"/>
      <c r="Q55" s="8"/>
      <c r="R55" s="8"/>
      <c r="S55" s="8">
        <v>925000</v>
      </c>
      <c r="T55" s="8"/>
      <c r="U55" s="8"/>
      <c r="V55" s="8">
        <v>0</v>
      </c>
      <c r="W55" s="8"/>
      <c r="X55" s="8">
        <v>0</v>
      </c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>
        <v>0</v>
      </c>
      <c r="AP55" s="8"/>
      <c r="AQ55" s="8"/>
      <c r="AR55" s="8">
        <v>0</v>
      </c>
      <c r="AS55" s="8"/>
      <c r="AT55" s="8"/>
      <c r="AU55" s="8"/>
      <c r="AV55" s="8"/>
      <c r="AW55" s="8">
        <v>0</v>
      </c>
      <c r="AX55" s="8"/>
      <c r="AY55" s="8"/>
      <c r="AZ55" s="8"/>
      <c r="BA55" s="8"/>
      <c r="BB55" s="8"/>
      <c r="BC55" s="8"/>
      <c r="BD55" s="8"/>
      <c r="BE55" s="8"/>
      <c r="BF55" s="8">
        <v>0</v>
      </c>
      <c r="BG55" s="8"/>
      <c r="BH55" s="8">
        <v>0</v>
      </c>
      <c r="BI55" s="8">
        <f t="shared" si="3"/>
        <v>925000</v>
      </c>
      <c r="BJ55" s="8">
        <f t="shared" si="4"/>
        <v>925000</v>
      </c>
    </row>
    <row r="56" spans="1:62" ht="13.5" thickBot="1" x14ac:dyDescent="0.25">
      <c r="A56" s="7" t="s">
        <v>115</v>
      </c>
      <c r="B56" s="8">
        <v>0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>
        <f t="shared" si="2"/>
        <v>0</v>
      </c>
      <c r="O56" s="8"/>
      <c r="P56" s="8"/>
      <c r="Q56" s="8"/>
      <c r="R56" s="8"/>
      <c r="S56" s="8">
        <v>0</v>
      </c>
      <c r="T56" s="8"/>
      <c r="U56" s="8"/>
      <c r="V56" s="8">
        <v>0</v>
      </c>
      <c r="W56" s="8"/>
      <c r="X56" s="8">
        <v>0</v>
      </c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>
        <v>0</v>
      </c>
      <c r="AP56" s="8"/>
      <c r="AQ56" s="8"/>
      <c r="AR56" s="8">
        <v>0</v>
      </c>
      <c r="AS56" s="8"/>
      <c r="AT56" s="8"/>
      <c r="AU56" s="8"/>
      <c r="AV56" s="8"/>
      <c r="AW56" s="8">
        <v>0</v>
      </c>
      <c r="AX56" s="8"/>
      <c r="AY56" s="8"/>
      <c r="AZ56" s="8"/>
      <c r="BA56" s="8"/>
      <c r="BB56" s="8"/>
      <c r="BC56" s="8"/>
      <c r="BD56" s="8"/>
      <c r="BE56" s="8"/>
      <c r="BF56" s="8">
        <v>0</v>
      </c>
      <c r="BG56" s="8"/>
      <c r="BH56" s="8">
        <v>0</v>
      </c>
      <c r="BI56" s="8">
        <f t="shared" si="3"/>
        <v>0</v>
      </c>
      <c r="BJ56" s="8">
        <f t="shared" si="4"/>
        <v>0</v>
      </c>
    </row>
    <row r="57" spans="1:62" ht="13.5" thickBot="1" x14ac:dyDescent="0.25">
      <c r="A57" s="7" t="s">
        <v>116</v>
      </c>
      <c r="B57" s="8">
        <v>0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>
        <f t="shared" si="2"/>
        <v>0</v>
      </c>
      <c r="O57" s="8"/>
      <c r="P57" s="8"/>
      <c r="Q57" s="8"/>
      <c r="R57" s="8"/>
      <c r="S57" s="8">
        <v>0</v>
      </c>
      <c r="T57" s="8"/>
      <c r="U57" s="8"/>
      <c r="V57" s="8">
        <v>0</v>
      </c>
      <c r="W57" s="8"/>
      <c r="X57" s="8">
        <v>0</v>
      </c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>
        <v>0</v>
      </c>
      <c r="AP57" s="8"/>
      <c r="AQ57" s="8"/>
      <c r="AR57" s="8">
        <v>0</v>
      </c>
      <c r="AS57" s="8"/>
      <c r="AT57" s="8"/>
      <c r="AU57" s="8"/>
      <c r="AV57" s="8"/>
      <c r="AW57" s="8">
        <v>0</v>
      </c>
      <c r="AX57" s="8"/>
      <c r="AY57" s="8"/>
      <c r="AZ57" s="8"/>
      <c r="BA57" s="8"/>
      <c r="BB57" s="8"/>
      <c r="BC57" s="8"/>
      <c r="BD57" s="8"/>
      <c r="BE57" s="8"/>
      <c r="BF57" s="8">
        <v>0</v>
      </c>
      <c r="BG57" s="8"/>
      <c r="BH57" s="8">
        <v>0</v>
      </c>
      <c r="BI57" s="8">
        <f t="shared" si="3"/>
        <v>0</v>
      </c>
      <c r="BJ57" s="8">
        <f t="shared" si="4"/>
        <v>0</v>
      </c>
    </row>
    <row r="58" spans="1:62" ht="13.5" thickBot="1" x14ac:dyDescent="0.25">
      <c r="A58" s="7" t="s">
        <v>117</v>
      </c>
      <c r="B58" s="8">
        <v>0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>
        <f t="shared" si="2"/>
        <v>0</v>
      </c>
      <c r="O58" s="8"/>
      <c r="P58" s="8"/>
      <c r="Q58" s="8"/>
      <c r="R58" s="8"/>
      <c r="S58" s="8">
        <v>0</v>
      </c>
      <c r="T58" s="8"/>
      <c r="U58" s="8"/>
      <c r="V58" s="8">
        <v>0</v>
      </c>
      <c r="W58" s="8"/>
      <c r="X58" s="8">
        <v>0</v>
      </c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>
        <v>0</v>
      </c>
      <c r="AP58" s="8"/>
      <c r="AQ58" s="8"/>
      <c r="AR58" s="8">
        <v>0</v>
      </c>
      <c r="AS58" s="8"/>
      <c r="AT58" s="8"/>
      <c r="AU58" s="8"/>
      <c r="AV58" s="8"/>
      <c r="AW58" s="8">
        <v>0</v>
      </c>
      <c r="AX58" s="8"/>
      <c r="AY58" s="8"/>
      <c r="AZ58" s="8"/>
      <c r="BA58" s="8"/>
      <c r="BB58" s="8"/>
      <c r="BC58" s="8"/>
      <c r="BD58" s="8"/>
      <c r="BE58" s="8"/>
      <c r="BF58" s="8">
        <v>0</v>
      </c>
      <c r="BG58" s="8"/>
      <c r="BH58" s="8">
        <v>0</v>
      </c>
      <c r="BI58" s="8">
        <f t="shared" si="3"/>
        <v>0</v>
      </c>
      <c r="BJ58" s="8">
        <f t="shared" si="4"/>
        <v>0</v>
      </c>
    </row>
    <row r="59" spans="1:62" ht="13.5" thickBot="1" x14ac:dyDescent="0.25">
      <c r="A59" s="7" t="s">
        <v>118</v>
      </c>
      <c r="B59" s="8">
        <v>0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>
        <f t="shared" si="2"/>
        <v>0</v>
      </c>
      <c r="O59" s="8"/>
      <c r="P59" s="8"/>
      <c r="Q59" s="8"/>
      <c r="R59" s="8"/>
      <c r="S59" s="8">
        <v>0</v>
      </c>
      <c r="T59" s="8"/>
      <c r="U59" s="8"/>
      <c r="V59" s="8">
        <v>0</v>
      </c>
      <c r="W59" s="8"/>
      <c r="X59" s="8">
        <v>54518650</v>
      </c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>
        <v>25000</v>
      </c>
      <c r="AP59" s="8"/>
      <c r="AQ59" s="8"/>
      <c r="AR59" s="8">
        <v>0</v>
      </c>
      <c r="AS59" s="8"/>
      <c r="AT59" s="8"/>
      <c r="AU59" s="8"/>
      <c r="AV59" s="8"/>
      <c r="AW59" s="8">
        <v>0</v>
      </c>
      <c r="AX59" s="8"/>
      <c r="AY59" s="8"/>
      <c r="AZ59" s="8"/>
      <c r="BA59" s="8"/>
      <c r="BB59" s="8"/>
      <c r="BC59" s="8"/>
      <c r="BD59" s="8"/>
      <c r="BE59" s="8"/>
      <c r="BF59" s="8">
        <v>15000000</v>
      </c>
      <c r="BG59" s="8"/>
      <c r="BH59" s="8">
        <v>0</v>
      </c>
      <c r="BI59" s="8">
        <f t="shared" si="3"/>
        <v>69543650</v>
      </c>
      <c r="BJ59" s="8">
        <f t="shared" si="4"/>
        <v>69543650</v>
      </c>
    </row>
    <row r="60" spans="1:62" ht="13.5" thickBot="1" x14ac:dyDescent="0.25">
      <c r="A60" s="7" t="s">
        <v>119</v>
      </c>
      <c r="B60" s="8">
        <v>0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>
        <f t="shared" si="2"/>
        <v>0</v>
      </c>
      <c r="O60" s="8"/>
      <c r="P60" s="8"/>
      <c r="Q60" s="8"/>
      <c r="R60" s="8"/>
      <c r="S60" s="8">
        <v>0</v>
      </c>
      <c r="T60" s="8"/>
      <c r="U60" s="8"/>
      <c r="V60" s="8">
        <v>5000</v>
      </c>
      <c r="W60" s="8"/>
      <c r="X60" s="8">
        <v>0</v>
      </c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>
        <v>0</v>
      </c>
      <c r="AP60" s="8"/>
      <c r="AQ60" s="8"/>
      <c r="AR60" s="8">
        <v>5500</v>
      </c>
      <c r="AS60" s="8"/>
      <c r="AT60" s="8"/>
      <c r="AU60" s="8"/>
      <c r="AV60" s="8"/>
      <c r="AW60" s="8">
        <v>40442</v>
      </c>
      <c r="AX60" s="8"/>
      <c r="AY60" s="8"/>
      <c r="AZ60" s="8"/>
      <c r="BA60" s="8"/>
      <c r="BB60" s="8"/>
      <c r="BC60" s="8"/>
      <c r="BD60" s="8"/>
      <c r="BE60" s="8"/>
      <c r="BF60" s="8">
        <v>0</v>
      </c>
      <c r="BG60" s="8"/>
      <c r="BH60" s="8">
        <v>0</v>
      </c>
      <c r="BI60" s="8">
        <f t="shared" si="3"/>
        <v>50942</v>
      </c>
      <c r="BJ60" s="8">
        <f t="shared" si="4"/>
        <v>50942</v>
      </c>
    </row>
    <row r="61" spans="1:62" ht="13.5" thickBot="1" x14ac:dyDescent="0.25">
      <c r="A61" s="7" t="s">
        <v>120</v>
      </c>
      <c r="B61" s="8">
        <v>0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>
        <f t="shared" si="2"/>
        <v>0</v>
      </c>
      <c r="O61" s="8"/>
      <c r="P61" s="8"/>
      <c r="Q61" s="8"/>
      <c r="R61" s="8"/>
      <c r="S61" s="8">
        <v>0</v>
      </c>
      <c r="T61" s="8"/>
      <c r="U61" s="8"/>
      <c r="V61" s="8">
        <v>0</v>
      </c>
      <c r="W61" s="8"/>
      <c r="X61" s="8">
        <v>0</v>
      </c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>
        <v>0</v>
      </c>
      <c r="AP61" s="8"/>
      <c r="AQ61" s="8"/>
      <c r="AR61" s="8">
        <v>0</v>
      </c>
      <c r="AS61" s="8"/>
      <c r="AT61" s="8"/>
      <c r="AU61" s="8"/>
      <c r="AV61" s="8"/>
      <c r="AW61" s="8">
        <v>0</v>
      </c>
      <c r="AX61" s="8"/>
      <c r="AY61" s="8"/>
      <c r="AZ61" s="8"/>
      <c r="BA61" s="8"/>
      <c r="BB61" s="8"/>
      <c r="BC61" s="8"/>
      <c r="BD61" s="8"/>
      <c r="BE61" s="8"/>
      <c r="BF61" s="8">
        <v>0</v>
      </c>
      <c r="BG61" s="8"/>
      <c r="BH61" s="8">
        <v>8935</v>
      </c>
      <c r="BI61" s="8">
        <f t="shared" si="3"/>
        <v>8935</v>
      </c>
      <c r="BJ61" s="8">
        <f t="shared" si="4"/>
        <v>8935</v>
      </c>
    </row>
    <row r="62" spans="1:62" ht="13.5" thickBot="1" x14ac:dyDescent="0.25">
      <c r="A62" s="7" t="s">
        <v>121</v>
      </c>
      <c r="B62" s="8">
        <v>0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>
        <f t="shared" si="2"/>
        <v>0</v>
      </c>
      <c r="O62" s="8"/>
      <c r="P62" s="8"/>
      <c r="Q62" s="8"/>
      <c r="R62" s="8"/>
      <c r="S62" s="8">
        <v>0</v>
      </c>
      <c r="T62" s="8"/>
      <c r="U62" s="8"/>
      <c r="V62" s="8">
        <v>0</v>
      </c>
      <c r="W62" s="8"/>
      <c r="X62" s="8">
        <v>0</v>
      </c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>
        <v>0</v>
      </c>
      <c r="AP62" s="8"/>
      <c r="AQ62" s="8"/>
      <c r="AR62" s="8">
        <v>0</v>
      </c>
      <c r="AS62" s="8"/>
      <c r="AT62" s="8"/>
      <c r="AU62" s="8"/>
      <c r="AV62" s="8"/>
      <c r="AW62" s="8">
        <v>0</v>
      </c>
      <c r="AX62" s="8"/>
      <c r="AY62" s="8"/>
      <c r="AZ62" s="8"/>
      <c r="BA62" s="8"/>
      <c r="BB62" s="8"/>
      <c r="BC62" s="8"/>
      <c r="BD62" s="8"/>
      <c r="BE62" s="8"/>
      <c r="BF62" s="8">
        <v>0</v>
      </c>
      <c r="BG62" s="8"/>
      <c r="BH62" s="8">
        <v>0</v>
      </c>
      <c r="BI62" s="8">
        <f t="shared" si="3"/>
        <v>0</v>
      </c>
      <c r="BJ62" s="8">
        <f t="shared" si="4"/>
        <v>0</v>
      </c>
    </row>
    <row r="63" spans="1:62" ht="13.5" thickBot="1" x14ac:dyDescent="0.25">
      <c r="A63" s="7" t="s">
        <v>122</v>
      </c>
      <c r="B63" s="8">
        <v>0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>
        <f t="shared" si="2"/>
        <v>0</v>
      </c>
      <c r="O63" s="8"/>
      <c r="P63" s="8"/>
      <c r="Q63" s="8"/>
      <c r="R63" s="8"/>
      <c r="S63" s="8">
        <v>0</v>
      </c>
      <c r="T63" s="8"/>
      <c r="U63" s="8"/>
      <c r="V63" s="8">
        <v>0</v>
      </c>
      <c r="W63" s="8"/>
      <c r="X63" s="8">
        <v>0</v>
      </c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>
        <v>0</v>
      </c>
      <c r="AP63" s="8"/>
      <c r="AQ63" s="8"/>
      <c r="AR63" s="8">
        <v>0</v>
      </c>
      <c r="AS63" s="8"/>
      <c r="AT63" s="8"/>
      <c r="AU63" s="8"/>
      <c r="AV63" s="8"/>
      <c r="AW63" s="8">
        <v>0</v>
      </c>
      <c r="AX63" s="8"/>
      <c r="AY63" s="8"/>
      <c r="AZ63" s="8"/>
      <c r="BA63" s="8"/>
      <c r="BB63" s="8"/>
      <c r="BC63" s="8"/>
      <c r="BD63" s="8"/>
      <c r="BE63" s="8"/>
      <c r="BF63" s="8">
        <v>0</v>
      </c>
      <c r="BG63" s="8"/>
      <c r="BH63" s="8">
        <v>0</v>
      </c>
      <c r="BI63" s="8">
        <f t="shared" si="3"/>
        <v>0</v>
      </c>
      <c r="BJ63" s="8">
        <f t="shared" si="4"/>
        <v>0</v>
      </c>
    </row>
    <row r="64" spans="1:62" ht="13.5" thickBot="1" x14ac:dyDescent="0.25">
      <c r="A64" s="9" t="s">
        <v>18</v>
      </c>
      <c r="B64" s="10">
        <f t="shared" ref="B64:N64" si="5">SUM(B7:B63)</f>
        <v>17785860000</v>
      </c>
      <c r="C64" s="10">
        <f t="shared" si="5"/>
        <v>15990152917</v>
      </c>
      <c r="D64" s="10">
        <f t="shared" si="5"/>
        <v>7562558</v>
      </c>
      <c r="E64" s="10">
        <f t="shared" si="5"/>
        <v>1294124617</v>
      </c>
      <c r="F64" s="10">
        <f t="shared" si="5"/>
        <v>634418200</v>
      </c>
      <c r="G64" s="10">
        <f t="shared" si="5"/>
        <v>127153846</v>
      </c>
      <c r="H64" s="10">
        <f t="shared" si="5"/>
        <v>83216391</v>
      </c>
      <c r="I64" s="10">
        <f t="shared" si="5"/>
        <v>442499441</v>
      </c>
      <c r="J64" s="10">
        <f t="shared" si="5"/>
        <v>10303987</v>
      </c>
      <c r="K64" s="10">
        <f t="shared" si="5"/>
        <v>19688554</v>
      </c>
      <c r="L64" s="10">
        <f t="shared" si="5"/>
        <v>1799654567</v>
      </c>
      <c r="M64" s="10">
        <f t="shared" si="5"/>
        <v>2550600</v>
      </c>
      <c r="N64" s="10">
        <f t="shared" si="5"/>
        <v>20411325678</v>
      </c>
      <c r="O64" s="10">
        <f t="shared" ref="O64:BJ64" si="6">SUM(O7:O63)</f>
        <v>158345583</v>
      </c>
      <c r="P64" s="10">
        <f t="shared" si="6"/>
        <v>3362406</v>
      </c>
      <c r="Q64" s="10">
        <f t="shared" si="6"/>
        <v>716894</v>
      </c>
      <c r="R64" s="10">
        <f t="shared" si="6"/>
        <v>3950475</v>
      </c>
      <c r="S64" s="10">
        <f t="shared" si="6"/>
        <v>6000000</v>
      </c>
      <c r="T64" s="10">
        <f t="shared" si="6"/>
        <v>98978088</v>
      </c>
      <c r="U64" s="10">
        <f t="shared" si="6"/>
        <v>5000000</v>
      </c>
      <c r="V64" s="10">
        <f t="shared" si="6"/>
        <v>6272663</v>
      </c>
      <c r="W64" s="10">
        <f t="shared" si="6"/>
        <v>4894296</v>
      </c>
      <c r="X64" s="10">
        <f t="shared" si="6"/>
        <v>146129321</v>
      </c>
      <c r="Y64" s="10">
        <f t="shared" si="6"/>
        <v>5638300</v>
      </c>
      <c r="Z64" s="10">
        <f t="shared" si="6"/>
        <v>174405898</v>
      </c>
      <c r="AA64" s="10">
        <f t="shared" si="6"/>
        <v>737708</v>
      </c>
      <c r="AB64" s="10">
        <f t="shared" si="6"/>
        <v>9067177</v>
      </c>
      <c r="AC64" s="10">
        <f t="shared" si="6"/>
        <v>4499780</v>
      </c>
      <c r="AD64" s="10">
        <f t="shared" si="6"/>
        <v>3751049</v>
      </c>
      <c r="AE64" s="10">
        <f t="shared" si="6"/>
        <v>2020140</v>
      </c>
      <c r="AF64" s="10">
        <f t="shared" si="6"/>
        <v>40000000</v>
      </c>
      <c r="AG64" s="10">
        <f t="shared" si="6"/>
        <v>5221914</v>
      </c>
      <c r="AH64" s="10">
        <f t="shared" si="6"/>
        <v>1430209</v>
      </c>
      <c r="AI64" s="10">
        <f t="shared" si="6"/>
        <v>183096</v>
      </c>
      <c r="AJ64" s="10">
        <f t="shared" si="6"/>
        <v>398949</v>
      </c>
      <c r="AK64" s="10">
        <f t="shared" si="6"/>
        <v>4952381</v>
      </c>
      <c r="AL64" s="10">
        <f t="shared" si="6"/>
        <v>602736</v>
      </c>
      <c r="AM64" s="10">
        <f t="shared" si="6"/>
        <v>328700</v>
      </c>
      <c r="AN64" s="10">
        <f t="shared" si="6"/>
        <v>600000</v>
      </c>
      <c r="AO64" s="10">
        <f t="shared" si="6"/>
        <v>1201728</v>
      </c>
      <c r="AP64" s="10">
        <f t="shared" si="6"/>
        <v>2013300</v>
      </c>
      <c r="AQ64" s="10">
        <f t="shared" si="6"/>
        <v>5756375</v>
      </c>
      <c r="AR64" s="10">
        <f t="shared" si="6"/>
        <v>415249</v>
      </c>
      <c r="AS64" s="10">
        <f t="shared" si="6"/>
        <v>442876</v>
      </c>
      <c r="AT64" s="10">
        <f t="shared" si="6"/>
        <v>546927</v>
      </c>
      <c r="AU64" s="10">
        <f t="shared" si="6"/>
        <v>1866621</v>
      </c>
      <c r="AV64" s="10">
        <f t="shared" si="6"/>
        <v>632650</v>
      </c>
      <c r="AW64" s="10">
        <f t="shared" si="6"/>
        <v>236518</v>
      </c>
      <c r="AX64" s="10">
        <f t="shared" si="6"/>
        <v>50000</v>
      </c>
      <c r="AY64" s="10">
        <f t="shared" si="6"/>
        <v>1882478</v>
      </c>
      <c r="AZ64" s="10">
        <f t="shared" si="6"/>
        <v>450000</v>
      </c>
      <c r="BA64" s="10">
        <f t="shared" si="6"/>
        <v>500000</v>
      </c>
      <c r="BB64" s="10">
        <f t="shared" si="6"/>
        <v>182477</v>
      </c>
      <c r="BC64" s="10">
        <f t="shared" si="6"/>
        <v>15000</v>
      </c>
      <c r="BD64" s="10">
        <f t="shared" si="6"/>
        <v>917203</v>
      </c>
      <c r="BE64" s="10">
        <f t="shared" si="6"/>
        <v>442382</v>
      </c>
      <c r="BF64" s="10">
        <f t="shared" si="6"/>
        <v>15000000</v>
      </c>
      <c r="BG64" s="10">
        <f t="shared" si="6"/>
        <v>6466922</v>
      </c>
      <c r="BH64" s="10">
        <f t="shared" si="6"/>
        <v>14015102</v>
      </c>
      <c r="BI64" s="10">
        <f t="shared" si="6"/>
        <v>740521571</v>
      </c>
      <c r="BJ64" s="10">
        <f t="shared" si="6"/>
        <v>21151847249</v>
      </c>
    </row>
    <row r="66" spans="3:62" x14ac:dyDescent="0.2">
      <c r="C66" s="11"/>
      <c r="D66" s="11"/>
      <c r="E66" s="11"/>
      <c r="P66" s="11"/>
      <c r="BJ66" s="11"/>
    </row>
    <row r="67" spans="3:62" x14ac:dyDescent="0.2">
      <c r="C67" s="11"/>
      <c r="D67" s="11"/>
      <c r="E67" s="11"/>
      <c r="O67" s="11"/>
      <c r="P67" s="11"/>
      <c r="BJ67" s="11"/>
    </row>
    <row r="68" spans="3:62" x14ac:dyDescent="0.2">
      <c r="C68" s="11"/>
      <c r="D68" s="11"/>
      <c r="E68" s="11"/>
      <c r="O68" s="11"/>
      <c r="P68" s="11"/>
      <c r="Q68" s="11"/>
      <c r="R68" s="11"/>
      <c r="S68" s="11"/>
      <c r="BJ68" s="11"/>
    </row>
    <row r="69" spans="3:62" x14ac:dyDescent="0.2">
      <c r="C69" s="11"/>
      <c r="D69" s="11"/>
      <c r="E69" s="11"/>
      <c r="O69" s="11"/>
      <c r="P69" s="11"/>
      <c r="Q69" s="11"/>
      <c r="R69" s="11"/>
      <c r="S69" s="11"/>
      <c r="BJ69" s="11"/>
    </row>
    <row r="70" spans="3:62" x14ac:dyDescent="0.2">
      <c r="C70" s="11"/>
      <c r="D70" s="11"/>
      <c r="E70" s="11"/>
      <c r="O70" s="11"/>
      <c r="P70" s="11"/>
      <c r="Q70" s="11"/>
      <c r="R70" s="11"/>
      <c r="S70" s="11"/>
    </row>
    <row r="71" spans="3:62" x14ac:dyDescent="0.2">
      <c r="C71" s="11"/>
      <c r="D71" s="11"/>
      <c r="E71" s="11"/>
      <c r="O71" s="11"/>
      <c r="P71" s="11"/>
      <c r="Q71" s="11"/>
      <c r="R71" s="11"/>
      <c r="S71" s="11"/>
    </row>
    <row r="72" spans="3:62" x14ac:dyDescent="0.2">
      <c r="C72" s="11"/>
      <c r="D72" s="11"/>
      <c r="E72" s="11"/>
      <c r="O72" s="11"/>
      <c r="P72" s="11"/>
      <c r="Q72" s="11"/>
      <c r="R72" s="11"/>
      <c r="S72" s="11"/>
    </row>
    <row r="73" spans="3:62" x14ac:dyDescent="0.2">
      <c r="C73" s="11"/>
      <c r="D73" s="11"/>
      <c r="E73" s="11"/>
      <c r="O73" s="11"/>
      <c r="P73" s="11"/>
      <c r="Q73" s="11"/>
      <c r="R73" s="11"/>
      <c r="S73" s="11"/>
    </row>
    <row r="74" spans="3:62" x14ac:dyDescent="0.2">
      <c r="C74" s="11"/>
      <c r="D74" s="11"/>
      <c r="E74" s="11"/>
      <c r="O74" s="11"/>
      <c r="P74" s="11"/>
    </row>
    <row r="75" spans="3:62" x14ac:dyDescent="0.2">
      <c r="O75" s="11"/>
      <c r="P75" s="11"/>
    </row>
    <row r="76" spans="3:62" x14ac:dyDescent="0.2">
      <c r="P76" s="11"/>
    </row>
    <row r="77" spans="3:62" x14ac:dyDescent="0.2">
      <c r="P77" s="11"/>
    </row>
    <row r="78" spans="3:62" x14ac:dyDescent="0.2">
      <c r="P78" s="11"/>
    </row>
    <row r="79" spans="3:62" x14ac:dyDescent="0.2">
      <c r="P79" s="11"/>
    </row>
    <row r="80" spans="3:62" x14ac:dyDescent="0.2">
      <c r="P80" s="11"/>
    </row>
    <row r="81" spans="16:16" x14ac:dyDescent="0.2">
      <c r="P81" s="11"/>
    </row>
    <row r="82" spans="16:16" x14ac:dyDescent="0.2">
      <c r="P82" s="11"/>
    </row>
    <row r="83" spans="16:16" x14ac:dyDescent="0.2">
      <c r="P83" s="11"/>
    </row>
    <row r="84" spans="16:16" x14ac:dyDescent="0.2">
      <c r="P84" s="11"/>
    </row>
    <row r="85" spans="16:16" x14ac:dyDescent="0.2">
      <c r="P85" s="11"/>
    </row>
    <row r="86" spans="16:16" x14ac:dyDescent="0.2">
      <c r="P86" s="11"/>
    </row>
    <row r="87" spans="16:16" x14ac:dyDescent="0.2">
      <c r="P87" s="11"/>
    </row>
    <row r="88" spans="16:16" x14ac:dyDescent="0.2">
      <c r="P88" s="11"/>
    </row>
    <row r="89" spans="16:16" x14ac:dyDescent="0.2">
      <c r="P89" s="11"/>
    </row>
    <row r="90" spans="16:16" x14ac:dyDescent="0.2">
      <c r="P90" s="11"/>
    </row>
    <row r="91" spans="16:16" x14ac:dyDescent="0.2">
      <c r="P91" s="11"/>
    </row>
  </sheetData>
  <mergeCells count="4">
    <mergeCell ref="C5:M5"/>
    <mergeCell ref="O5:S5"/>
    <mergeCell ref="T5:U5"/>
    <mergeCell ref="W5:BH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6.140625" style="12" customWidth="1"/>
    <col min="2" max="12" width="17.7109375" style="12" customWidth="1"/>
    <col min="13" max="13" width="22.7109375" style="12" bestFit="1" customWidth="1"/>
    <col min="14" max="16384" width="9.140625" style="12"/>
  </cols>
  <sheetData>
    <row r="1" spans="1:13" s="1" customFormat="1" ht="18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1" customFormat="1" ht="18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1" customFormat="1" ht="18" customHeight="1" x14ac:dyDescent="0.2">
      <c r="A3" s="28" t="s">
        <v>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1" customFormat="1" ht="18.75" customHeight="1" thickBot="1" x14ac:dyDescent="0.25">
      <c r="A4" s="28" t="s">
        <v>259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39.75" customHeight="1" thickBot="1" x14ac:dyDescent="0.25">
      <c r="A5" s="29" t="s">
        <v>124</v>
      </c>
      <c r="B5" s="9" t="s">
        <v>260</v>
      </c>
      <c r="C5" s="9" t="s">
        <v>261</v>
      </c>
      <c r="D5" s="9" t="s">
        <v>262</v>
      </c>
      <c r="E5" s="9" t="s">
        <v>263</v>
      </c>
      <c r="F5" s="9" t="s">
        <v>264</v>
      </c>
      <c r="G5" s="9" t="s">
        <v>265</v>
      </c>
      <c r="H5" s="9" t="s">
        <v>266</v>
      </c>
      <c r="I5" s="9" t="s">
        <v>267</v>
      </c>
      <c r="J5" s="9" t="s">
        <v>268</v>
      </c>
      <c r="K5" s="9" t="s">
        <v>269</v>
      </c>
      <c r="L5" s="9" t="s">
        <v>270</v>
      </c>
      <c r="M5" s="29" t="s">
        <v>177</v>
      </c>
    </row>
    <row r="6" spans="1:13" ht="39.75" customHeight="1" thickBot="1" x14ac:dyDescent="0.25">
      <c r="A6" s="30"/>
      <c r="B6" s="9" t="s">
        <v>271</v>
      </c>
      <c r="C6" s="9" t="s">
        <v>271</v>
      </c>
      <c r="D6" s="9" t="s">
        <v>271</v>
      </c>
      <c r="E6" s="9" t="s">
        <v>271</v>
      </c>
      <c r="F6" s="9" t="s">
        <v>271</v>
      </c>
      <c r="G6" s="9" t="s">
        <v>271</v>
      </c>
      <c r="H6" s="9" t="s">
        <v>271</v>
      </c>
      <c r="I6" s="9" t="s">
        <v>271</v>
      </c>
      <c r="J6" s="9" t="s">
        <v>271</v>
      </c>
      <c r="K6" s="9" t="s">
        <v>271</v>
      </c>
      <c r="L6" s="9" t="s">
        <v>271</v>
      </c>
      <c r="M6" s="30"/>
    </row>
    <row r="7" spans="1:13" ht="13.5" thickBot="1" x14ac:dyDescent="0.25">
      <c r="A7" s="7" t="s">
        <v>66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10">
        <f t="shared" ref="M7:M54" si="0">SUM(B7:L7)</f>
        <v>0</v>
      </c>
    </row>
    <row r="8" spans="1:13" ht="13.5" thickBot="1" x14ac:dyDescent="0.25">
      <c r="A8" s="7" t="s">
        <v>67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10">
        <f t="shared" si="0"/>
        <v>0</v>
      </c>
    </row>
    <row r="9" spans="1:13" ht="13.5" thickBot="1" x14ac:dyDescent="0.25">
      <c r="A9" s="7" t="s">
        <v>68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10">
        <f t="shared" si="0"/>
        <v>0</v>
      </c>
    </row>
    <row r="10" spans="1:13" ht="13.5" thickBot="1" x14ac:dyDescent="0.25">
      <c r="A10" s="7" t="s">
        <v>69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69486</v>
      </c>
      <c r="M10" s="10">
        <f t="shared" si="0"/>
        <v>69486</v>
      </c>
    </row>
    <row r="11" spans="1:13" ht="13.5" thickBot="1" x14ac:dyDescent="0.25">
      <c r="A11" s="7" t="s">
        <v>70</v>
      </c>
      <c r="B11" s="8">
        <v>250890</v>
      </c>
      <c r="C11" s="8">
        <v>125445</v>
      </c>
      <c r="D11" s="8">
        <v>125445</v>
      </c>
      <c r="E11" s="8">
        <v>103575</v>
      </c>
      <c r="F11" s="8">
        <v>183590</v>
      </c>
      <c r="G11" s="8">
        <v>122393</v>
      </c>
      <c r="H11" s="8">
        <v>122393</v>
      </c>
      <c r="I11" s="8">
        <v>122393</v>
      </c>
      <c r="J11" s="8">
        <v>122393</v>
      </c>
      <c r="K11" s="8">
        <v>122393</v>
      </c>
      <c r="L11" s="8">
        <v>183590</v>
      </c>
      <c r="M11" s="10">
        <f t="shared" si="0"/>
        <v>1584500</v>
      </c>
    </row>
    <row r="12" spans="1:13" ht="13.5" thickBot="1" x14ac:dyDescent="0.25">
      <c r="A12" s="7" t="s">
        <v>71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10">
        <f t="shared" si="0"/>
        <v>0</v>
      </c>
    </row>
    <row r="13" spans="1:13" ht="13.5" thickBot="1" x14ac:dyDescent="0.25">
      <c r="A13" s="7" t="s">
        <v>72</v>
      </c>
      <c r="B13" s="8">
        <v>132204</v>
      </c>
      <c r="C13" s="8">
        <v>66102</v>
      </c>
      <c r="D13" s="8">
        <v>66102</v>
      </c>
      <c r="E13" s="8">
        <v>66102</v>
      </c>
      <c r="F13" s="8">
        <v>99153</v>
      </c>
      <c r="G13" s="8">
        <v>66102</v>
      </c>
      <c r="H13" s="8">
        <v>66102</v>
      </c>
      <c r="I13" s="8">
        <v>66102</v>
      </c>
      <c r="J13" s="8">
        <v>66102</v>
      </c>
      <c r="K13" s="8">
        <v>66102</v>
      </c>
      <c r="L13" s="8">
        <v>99153</v>
      </c>
      <c r="M13" s="10">
        <f t="shared" si="0"/>
        <v>859326</v>
      </c>
    </row>
    <row r="14" spans="1:13" ht="13.5" thickBot="1" x14ac:dyDescent="0.25">
      <c r="A14" s="7" t="s">
        <v>73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10">
        <f t="shared" si="0"/>
        <v>0</v>
      </c>
    </row>
    <row r="15" spans="1:13" ht="13.5" thickBot="1" x14ac:dyDescent="0.25">
      <c r="A15" s="7" t="s">
        <v>74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10">
        <f t="shared" si="0"/>
        <v>0</v>
      </c>
    </row>
    <row r="16" spans="1:13" ht="13.5" thickBot="1" x14ac:dyDescent="0.25">
      <c r="A16" s="7" t="s">
        <v>75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10">
        <f t="shared" si="0"/>
        <v>0</v>
      </c>
    </row>
    <row r="17" spans="1:13" ht="13.5" thickBot="1" x14ac:dyDescent="0.25">
      <c r="A17" s="7" t="s">
        <v>76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10">
        <f t="shared" si="0"/>
        <v>0</v>
      </c>
    </row>
    <row r="18" spans="1:13" ht="13.5" thickBot="1" x14ac:dyDescent="0.25">
      <c r="A18" s="7" t="s">
        <v>77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10">
        <f t="shared" si="0"/>
        <v>0</v>
      </c>
    </row>
    <row r="19" spans="1:13" ht="13.5" thickBot="1" x14ac:dyDescent="0.25">
      <c r="A19" s="7" t="s">
        <v>78</v>
      </c>
      <c r="B19" s="8">
        <v>34282</v>
      </c>
      <c r="C19" s="8">
        <v>17141</v>
      </c>
      <c r="D19" s="8">
        <v>17141</v>
      </c>
      <c r="E19" s="8">
        <v>17141</v>
      </c>
      <c r="F19" s="8">
        <v>25712</v>
      </c>
      <c r="G19" s="8">
        <v>17141</v>
      </c>
      <c r="H19" s="8">
        <v>17141</v>
      </c>
      <c r="I19" s="8">
        <v>17141</v>
      </c>
      <c r="J19" s="8">
        <v>17141</v>
      </c>
      <c r="K19" s="8">
        <v>17141</v>
      </c>
      <c r="L19" s="8">
        <v>25712</v>
      </c>
      <c r="M19" s="10">
        <f t="shared" si="0"/>
        <v>222834</v>
      </c>
    </row>
    <row r="20" spans="1:13" ht="13.5" thickBot="1" x14ac:dyDescent="0.25">
      <c r="A20" s="7" t="s">
        <v>79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10">
        <f t="shared" si="0"/>
        <v>0</v>
      </c>
    </row>
    <row r="21" spans="1:13" ht="13.5" thickBot="1" x14ac:dyDescent="0.25">
      <c r="A21" s="7" t="s">
        <v>80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10">
        <f t="shared" si="0"/>
        <v>0</v>
      </c>
    </row>
    <row r="22" spans="1:13" ht="13.5" thickBot="1" x14ac:dyDescent="0.25">
      <c r="A22" s="7" t="s">
        <v>81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10">
        <f t="shared" si="0"/>
        <v>0</v>
      </c>
    </row>
    <row r="23" spans="1:13" ht="13.5" thickBot="1" x14ac:dyDescent="0.25">
      <c r="A23" s="7" t="s">
        <v>82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339738</v>
      </c>
      <c r="M23" s="10">
        <f t="shared" si="0"/>
        <v>339738</v>
      </c>
    </row>
    <row r="24" spans="1:13" ht="13.5" thickBot="1" x14ac:dyDescent="0.25">
      <c r="A24" s="7" t="s">
        <v>83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10">
        <f t="shared" si="0"/>
        <v>0</v>
      </c>
    </row>
    <row r="25" spans="1:13" ht="13.5" thickBot="1" x14ac:dyDescent="0.25">
      <c r="A25" s="7" t="s">
        <v>84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10">
        <f t="shared" si="0"/>
        <v>0</v>
      </c>
    </row>
    <row r="26" spans="1:13" ht="13.5" thickBot="1" x14ac:dyDescent="0.25">
      <c r="A26" s="7" t="s">
        <v>85</v>
      </c>
      <c r="B26" s="8">
        <v>30220</v>
      </c>
      <c r="C26" s="8">
        <v>119802</v>
      </c>
      <c r="D26" s="8">
        <v>47538</v>
      </c>
      <c r="E26" s="8">
        <v>43255</v>
      </c>
      <c r="F26" s="8">
        <v>64169</v>
      </c>
      <c r="G26" s="8">
        <v>43255</v>
      </c>
      <c r="H26" s="8">
        <v>43255</v>
      </c>
      <c r="I26" s="8">
        <v>43255</v>
      </c>
      <c r="J26" s="8">
        <v>43255</v>
      </c>
      <c r="K26" s="8">
        <v>43255</v>
      </c>
      <c r="L26" s="8">
        <v>64883</v>
      </c>
      <c r="M26" s="10">
        <f t="shared" si="0"/>
        <v>586142</v>
      </c>
    </row>
    <row r="27" spans="1:13" ht="13.5" thickBot="1" x14ac:dyDescent="0.25">
      <c r="A27" s="7" t="s">
        <v>86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10">
        <f t="shared" si="0"/>
        <v>0</v>
      </c>
    </row>
    <row r="28" spans="1:13" ht="13.5" thickBot="1" x14ac:dyDescent="0.25">
      <c r="A28" s="7" t="s">
        <v>87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10">
        <f t="shared" si="0"/>
        <v>0</v>
      </c>
    </row>
    <row r="29" spans="1:13" ht="13.5" thickBot="1" x14ac:dyDescent="0.25">
      <c r="A29" s="7" t="s">
        <v>88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10">
        <f t="shared" si="0"/>
        <v>0</v>
      </c>
    </row>
    <row r="30" spans="1:13" ht="13.5" thickBot="1" x14ac:dyDescent="0.25">
      <c r="A30" s="7" t="s">
        <v>89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10">
        <f t="shared" si="0"/>
        <v>0</v>
      </c>
    </row>
    <row r="31" spans="1:13" ht="13.5" thickBot="1" x14ac:dyDescent="0.25">
      <c r="A31" s="7" t="s">
        <v>90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10">
        <f t="shared" si="0"/>
        <v>0</v>
      </c>
    </row>
    <row r="32" spans="1:13" ht="13.5" thickBot="1" x14ac:dyDescent="0.25">
      <c r="A32" s="7" t="s">
        <v>91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10">
        <f t="shared" si="0"/>
        <v>0</v>
      </c>
    </row>
    <row r="33" spans="1:13" ht="13.5" thickBot="1" x14ac:dyDescent="0.25">
      <c r="A33" s="7" t="s">
        <v>92</v>
      </c>
      <c r="B33" s="14">
        <v>0</v>
      </c>
      <c r="C33" s="14">
        <v>0</v>
      </c>
      <c r="D33" s="14">
        <v>0</v>
      </c>
      <c r="E33" s="8">
        <v>30804</v>
      </c>
      <c r="F33" s="8">
        <v>20685</v>
      </c>
      <c r="G33" s="8">
        <v>15402</v>
      </c>
      <c r="H33" s="8">
        <v>15402</v>
      </c>
      <c r="I33" s="8">
        <v>15402</v>
      </c>
      <c r="J33" s="8">
        <v>15402</v>
      </c>
      <c r="K33" s="8">
        <v>15402</v>
      </c>
      <c r="L33" s="8">
        <v>678619</v>
      </c>
      <c r="M33" s="10">
        <f t="shared" si="0"/>
        <v>807118</v>
      </c>
    </row>
    <row r="34" spans="1:13" ht="13.5" thickBot="1" x14ac:dyDescent="0.25">
      <c r="A34" s="7" t="s">
        <v>93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10">
        <f t="shared" si="0"/>
        <v>0</v>
      </c>
    </row>
    <row r="35" spans="1:13" ht="13.5" thickBot="1" x14ac:dyDescent="0.25">
      <c r="A35" s="7" t="s">
        <v>94</v>
      </c>
      <c r="B35" s="8">
        <v>3330</v>
      </c>
      <c r="C35" s="8">
        <v>1665</v>
      </c>
      <c r="D35" s="8">
        <v>1665</v>
      </c>
      <c r="E35" s="8">
        <v>1665</v>
      </c>
      <c r="F35" s="8">
        <v>2498</v>
      </c>
      <c r="G35" s="8">
        <v>1665</v>
      </c>
      <c r="H35" s="8">
        <v>1665</v>
      </c>
      <c r="I35" s="8">
        <v>1665</v>
      </c>
      <c r="J35" s="8">
        <v>1665</v>
      </c>
      <c r="K35" s="8">
        <v>1665</v>
      </c>
      <c r="L35" s="8">
        <v>2498</v>
      </c>
      <c r="M35" s="10">
        <f t="shared" si="0"/>
        <v>21646</v>
      </c>
    </row>
    <row r="36" spans="1:13" ht="13.5" thickBot="1" x14ac:dyDescent="0.25">
      <c r="A36" s="7" t="s">
        <v>95</v>
      </c>
      <c r="B36" s="8">
        <v>56008</v>
      </c>
      <c r="C36" s="8">
        <v>28004</v>
      </c>
      <c r="D36" s="8">
        <v>29596</v>
      </c>
      <c r="E36" s="8">
        <v>32129</v>
      </c>
      <c r="F36" s="8">
        <v>45907</v>
      </c>
      <c r="G36" s="8">
        <v>30882</v>
      </c>
      <c r="H36" s="8">
        <v>30882</v>
      </c>
      <c r="I36" s="8">
        <v>30882</v>
      </c>
      <c r="J36" s="8">
        <v>30882</v>
      </c>
      <c r="K36" s="8">
        <v>30882</v>
      </c>
      <c r="L36" s="8">
        <v>46323</v>
      </c>
      <c r="M36" s="10">
        <f t="shared" si="0"/>
        <v>392377</v>
      </c>
    </row>
    <row r="37" spans="1:13" ht="13.5" thickBot="1" x14ac:dyDescent="0.25">
      <c r="A37" s="7" t="s">
        <v>96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10">
        <f t="shared" si="0"/>
        <v>0</v>
      </c>
    </row>
    <row r="38" spans="1:13" ht="13.5" thickBot="1" x14ac:dyDescent="0.25">
      <c r="A38" s="7" t="s">
        <v>97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10">
        <f t="shared" si="0"/>
        <v>0</v>
      </c>
    </row>
    <row r="39" spans="1:13" ht="13.5" thickBot="1" x14ac:dyDescent="0.25">
      <c r="A39" s="7" t="s">
        <v>98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10">
        <f t="shared" si="0"/>
        <v>0</v>
      </c>
    </row>
    <row r="40" spans="1:13" ht="13.5" thickBot="1" x14ac:dyDescent="0.25">
      <c r="A40" s="7" t="s">
        <v>99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10">
        <f t="shared" si="0"/>
        <v>0</v>
      </c>
    </row>
    <row r="41" spans="1:13" ht="13.5" thickBot="1" x14ac:dyDescent="0.25">
      <c r="A41" s="7" t="s">
        <v>100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10">
        <f t="shared" si="0"/>
        <v>0</v>
      </c>
    </row>
    <row r="42" spans="1:13" ht="13.5" thickBot="1" x14ac:dyDescent="0.25">
      <c r="A42" s="7" t="s">
        <v>101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11129</v>
      </c>
      <c r="M42" s="10">
        <f t="shared" si="0"/>
        <v>11129</v>
      </c>
    </row>
    <row r="43" spans="1:13" ht="13.5" thickBot="1" x14ac:dyDescent="0.25">
      <c r="A43" s="7" t="s">
        <v>102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10">
        <f t="shared" si="0"/>
        <v>0</v>
      </c>
    </row>
    <row r="44" spans="1:13" ht="13.5" thickBot="1" x14ac:dyDescent="0.25">
      <c r="A44" s="7" t="s">
        <v>103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10">
        <f t="shared" si="0"/>
        <v>0</v>
      </c>
    </row>
    <row r="45" spans="1:13" ht="13.5" thickBot="1" x14ac:dyDescent="0.25">
      <c r="A45" s="7" t="s">
        <v>104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10">
        <f t="shared" si="0"/>
        <v>0</v>
      </c>
    </row>
    <row r="46" spans="1:13" ht="13.5" thickBot="1" x14ac:dyDescent="0.25">
      <c r="A46" s="7" t="s">
        <v>105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10">
        <f t="shared" si="0"/>
        <v>0</v>
      </c>
    </row>
    <row r="47" spans="1:13" ht="13.5" thickBot="1" x14ac:dyDescent="0.25">
      <c r="A47" s="7" t="s">
        <v>106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10">
        <f t="shared" si="0"/>
        <v>0</v>
      </c>
    </row>
    <row r="48" spans="1:13" ht="13.5" thickBot="1" x14ac:dyDescent="0.25">
      <c r="A48" s="7" t="s">
        <v>107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10">
        <f t="shared" si="0"/>
        <v>0</v>
      </c>
    </row>
    <row r="49" spans="1:13" ht="13.5" thickBot="1" x14ac:dyDescent="0.25">
      <c r="A49" s="7" t="s">
        <v>108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10">
        <f t="shared" si="0"/>
        <v>0</v>
      </c>
    </row>
    <row r="50" spans="1:13" ht="13.5" thickBot="1" x14ac:dyDescent="0.25">
      <c r="A50" s="7" t="s">
        <v>109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10">
        <f t="shared" si="0"/>
        <v>0</v>
      </c>
    </row>
    <row r="51" spans="1:13" ht="13.5" thickBot="1" x14ac:dyDescent="0.25">
      <c r="A51" s="7" t="s">
        <v>110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10">
        <f t="shared" si="0"/>
        <v>0</v>
      </c>
    </row>
    <row r="52" spans="1:13" ht="13.5" thickBot="1" x14ac:dyDescent="0.25">
      <c r="A52" s="7" t="s">
        <v>111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10">
        <f t="shared" si="0"/>
        <v>0</v>
      </c>
    </row>
    <row r="53" spans="1:13" ht="13.5" thickBot="1" x14ac:dyDescent="0.25">
      <c r="A53" s="7" t="s">
        <v>112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10">
        <f t="shared" si="0"/>
        <v>0</v>
      </c>
    </row>
    <row r="54" spans="1:13" ht="13.5" thickBot="1" x14ac:dyDescent="0.25">
      <c r="A54" s="7" t="s">
        <v>113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10">
        <f t="shared" si="0"/>
        <v>0</v>
      </c>
    </row>
    <row r="55" spans="1:13" ht="13.5" thickBot="1" x14ac:dyDescent="0.25">
      <c r="A55" s="9" t="s">
        <v>230</v>
      </c>
      <c r="B55" s="9">
        <f t="shared" ref="B55:M55" si="1">SUM(B7:B54)</f>
        <v>506934</v>
      </c>
      <c r="C55" s="9">
        <f t="shared" si="1"/>
        <v>358159</v>
      </c>
      <c r="D55" s="9">
        <f t="shared" si="1"/>
        <v>287487</v>
      </c>
      <c r="E55" s="9">
        <f t="shared" si="1"/>
        <v>294671</v>
      </c>
      <c r="F55" s="9">
        <f t="shared" si="1"/>
        <v>441714</v>
      </c>
      <c r="G55" s="13">
        <f t="shared" si="1"/>
        <v>296840</v>
      </c>
      <c r="H55" s="13">
        <f t="shared" si="1"/>
        <v>296840</v>
      </c>
      <c r="I55" s="13">
        <f t="shared" si="1"/>
        <v>296840</v>
      </c>
      <c r="J55" s="13">
        <f t="shared" si="1"/>
        <v>296840</v>
      </c>
      <c r="K55" s="13">
        <f t="shared" si="1"/>
        <v>296840</v>
      </c>
      <c r="L55" s="13">
        <f t="shared" si="1"/>
        <v>1521131</v>
      </c>
      <c r="M55" s="13">
        <f t="shared" si="1"/>
        <v>4894296</v>
      </c>
    </row>
  </sheetData>
  <mergeCells count="6">
    <mergeCell ref="A4:M4"/>
    <mergeCell ref="A5:A6"/>
    <mergeCell ref="M5:M6"/>
    <mergeCell ref="A1:M1"/>
    <mergeCell ref="A2:M2"/>
    <mergeCell ref="A3:M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56"/>
  <sheetViews>
    <sheetView showZeros="0" workbookViewId="0">
      <pane xSplit="1" ySplit="6" topLeftCell="BW7" activePane="bottomRight" state="frozen"/>
      <selection pane="topRight" activeCell="B1" sqref="B1"/>
      <selection pane="bottomLeft" activeCell="A7" sqref="A7"/>
      <selection pane="bottomRight" activeCell="CG15" sqref="CG15"/>
    </sheetView>
  </sheetViews>
  <sheetFormatPr baseColWidth="10" defaultColWidth="9.140625" defaultRowHeight="12.75" x14ac:dyDescent="0.2"/>
  <cols>
    <col min="1" max="1" width="25.5703125" style="12" customWidth="1"/>
    <col min="2" max="123" width="17.7109375" style="12" customWidth="1"/>
    <col min="124" max="124" width="22.7109375" style="12" bestFit="1" customWidth="1"/>
    <col min="125" max="16384" width="9.140625" style="12"/>
  </cols>
  <sheetData>
    <row r="1" spans="1:124" s="1" customFormat="1" ht="18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</row>
    <row r="2" spans="1:124" s="1" customFormat="1" ht="18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</row>
    <row r="3" spans="1:124" s="1" customFormat="1" ht="18" customHeight="1" x14ac:dyDescent="0.2">
      <c r="A3" s="28" t="s">
        <v>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</row>
    <row r="4" spans="1:124" s="1" customFormat="1" ht="16.5" customHeight="1" thickBot="1" x14ac:dyDescent="0.25">
      <c r="A4" s="28" t="s">
        <v>272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</row>
    <row r="5" spans="1:124" ht="39.75" customHeight="1" thickBot="1" x14ac:dyDescent="0.25">
      <c r="A5" s="29" t="s">
        <v>124</v>
      </c>
      <c r="B5" s="9" t="s">
        <v>273</v>
      </c>
      <c r="C5" s="9" t="s">
        <v>274</v>
      </c>
      <c r="D5" s="9" t="s">
        <v>275</v>
      </c>
      <c r="E5" s="9" t="s">
        <v>276</v>
      </c>
      <c r="F5" s="9" t="s">
        <v>277</v>
      </c>
      <c r="G5" s="9" t="s">
        <v>278</v>
      </c>
      <c r="H5" s="9" t="s">
        <v>279</v>
      </c>
      <c r="I5" s="9" t="s">
        <v>280</v>
      </c>
      <c r="J5" s="9" t="s">
        <v>281</v>
      </c>
      <c r="K5" s="9" t="s">
        <v>282</v>
      </c>
      <c r="L5" s="9" t="s">
        <v>283</v>
      </c>
      <c r="M5" s="9" t="s">
        <v>284</v>
      </c>
      <c r="N5" s="9" t="s">
        <v>285</v>
      </c>
      <c r="O5" s="9" t="s">
        <v>286</v>
      </c>
      <c r="P5" s="9" t="s">
        <v>287</v>
      </c>
      <c r="Q5" s="9" t="s">
        <v>288</v>
      </c>
      <c r="R5" s="9" t="s">
        <v>289</v>
      </c>
      <c r="S5" s="9" t="s">
        <v>290</v>
      </c>
      <c r="T5" s="9" t="s">
        <v>291</v>
      </c>
      <c r="U5" s="9" t="s">
        <v>292</v>
      </c>
      <c r="V5" s="9" t="s">
        <v>293</v>
      </c>
      <c r="W5" s="9" t="s">
        <v>294</v>
      </c>
      <c r="X5" s="9" t="s">
        <v>295</v>
      </c>
      <c r="Y5" s="9" t="s">
        <v>296</v>
      </c>
      <c r="Z5" s="9" t="s">
        <v>297</v>
      </c>
      <c r="AA5" s="9" t="s">
        <v>298</v>
      </c>
      <c r="AB5" s="9" t="s">
        <v>299</v>
      </c>
      <c r="AC5" s="9" t="s">
        <v>300</v>
      </c>
      <c r="AD5" s="9" t="s">
        <v>301</v>
      </c>
      <c r="AE5" s="9" t="s">
        <v>302</v>
      </c>
      <c r="AF5" s="9" t="s">
        <v>303</v>
      </c>
      <c r="AG5" s="9" t="s">
        <v>304</v>
      </c>
      <c r="AH5" s="9" t="s">
        <v>305</v>
      </c>
      <c r="AI5" s="9" t="s">
        <v>306</v>
      </c>
      <c r="AJ5" s="9" t="s">
        <v>307</v>
      </c>
      <c r="AK5" s="9" t="s">
        <v>308</v>
      </c>
      <c r="AL5" s="9" t="s">
        <v>309</v>
      </c>
      <c r="AM5" s="9" t="s">
        <v>310</v>
      </c>
      <c r="AN5" s="9" t="s">
        <v>311</v>
      </c>
      <c r="AO5" s="9" t="s">
        <v>312</v>
      </c>
      <c r="AP5" s="9" t="s">
        <v>313</v>
      </c>
      <c r="AQ5" s="9" t="s">
        <v>314</v>
      </c>
      <c r="AR5" s="9" t="s">
        <v>315</v>
      </c>
      <c r="AS5" s="9" t="s">
        <v>316</v>
      </c>
      <c r="AT5" s="9" t="s">
        <v>317</v>
      </c>
      <c r="AU5" s="9" t="s">
        <v>318</v>
      </c>
      <c r="AV5" s="9" t="s">
        <v>319</v>
      </c>
      <c r="AW5" s="9" t="s">
        <v>320</v>
      </c>
      <c r="AX5" s="9" t="s">
        <v>321</v>
      </c>
      <c r="AY5" s="9" t="s">
        <v>322</v>
      </c>
      <c r="AZ5" s="9" t="s">
        <v>323</v>
      </c>
      <c r="BA5" s="9" t="s">
        <v>324</v>
      </c>
      <c r="BB5" s="9" t="s">
        <v>325</v>
      </c>
      <c r="BC5" s="9" t="s">
        <v>326</v>
      </c>
      <c r="BD5" s="9" t="s">
        <v>327</v>
      </c>
      <c r="BE5" s="9" t="s">
        <v>328</v>
      </c>
      <c r="BF5" s="9" t="s">
        <v>329</v>
      </c>
      <c r="BG5" s="9" t="s">
        <v>330</v>
      </c>
      <c r="BH5" s="9" t="s">
        <v>331</v>
      </c>
      <c r="BI5" s="9" t="s">
        <v>332</v>
      </c>
      <c r="BJ5" s="9" t="s">
        <v>333</v>
      </c>
      <c r="BK5" s="9" t="s">
        <v>334</v>
      </c>
      <c r="BL5" s="9" t="s">
        <v>335</v>
      </c>
      <c r="BM5" s="9" t="s">
        <v>336</v>
      </c>
      <c r="BN5" s="9" t="s">
        <v>337</v>
      </c>
      <c r="BO5" s="9" t="s">
        <v>338</v>
      </c>
      <c r="BP5" s="9" t="s">
        <v>339</v>
      </c>
      <c r="BQ5" s="9" t="s">
        <v>340</v>
      </c>
      <c r="BR5" s="9" t="s">
        <v>341</v>
      </c>
      <c r="BS5" s="9" t="s">
        <v>342</v>
      </c>
      <c r="BT5" s="9" t="s">
        <v>343</v>
      </c>
      <c r="BU5" s="9" t="s">
        <v>344</v>
      </c>
      <c r="BV5" s="9" t="s">
        <v>345</v>
      </c>
      <c r="BW5" s="9" t="s">
        <v>346</v>
      </c>
      <c r="BX5" s="9" t="s">
        <v>347</v>
      </c>
      <c r="BY5" s="9" t="s">
        <v>348</v>
      </c>
      <c r="BZ5" s="9" t="s">
        <v>349</v>
      </c>
      <c r="CA5" s="9" t="s">
        <v>350</v>
      </c>
      <c r="CB5" s="9" t="s">
        <v>351</v>
      </c>
      <c r="CC5" s="9" t="s">
        <v>352</v>
      </c>
      <c r="CD5" s="9" t="s">
        <v>353</v>
      </c>
      <c r="CE5" s="9" t="s">
        <v>354</v>
      </c>
      <c r="CF5" s="9" t="s">
        <v>355</v>
      </c>
      <c r="CG5" s="9" t="s">
        <v>356</v>
      </c>
      <c r="CH5" s="9" t="s">
        <v>357</v>
      </c>
      <c r="CI5" s="9" t="s">
        <v>358</v>
      </c>
      <c r="CJ5" s="9" t="s">
        <v>359</v>
      </c>
      <c r="CK5" s="9" t="s">
        <v>360</v>
      </c>
      <c r="CL5" s="9" t="s">
        <v>361</v>
      </c>
      <c r="CM5" s="9" t="s">
        <v>362</v>
      </c>
      <c r="CN5" s="9" t="s">
        <v>363</v>
      </c>
      <c r="CO5" s="9" t="s">
        <v>364</v>
      </c>
      <c r="CP5" s="9" t="s">
        <v>365</v>
      </c>
      <c r="CQ5" s="9" t="s">
        <v>366</v>
      </c>
      <c r="CR5" s="9" t="s">
        <v>367</v>
      </c>
      <c r="CS5" s="9" t="s">
        <v>368</v>
      </c>
      <c r="CT5" s="9" t="s">
        <v>369</v>
      </c>
      <c r="CU5" s="9" t="s">
        <v>370</v>
      </c>
      <c r="CV5" s="9" t="s">
        <v>371</v>
      </c>
      <c r="CW5" s="9" t="s">
        <v>372</v>
      </c>
      <c r="CX5" s="9" t="s">
        <v>373</v>
      </c>
      <c r="CY5" s="9" t="s">
        <v>374</v>
      </c>
      <c r="CZ5" s="9" t="s">
        <v>375</v>
      </c>
      <c r="DA5" s="9" t="s">
        <v>376</v>
      </c>
      <c r="DB5" s="9" t="s">
        <v>377</v>
      </c>
      <c r="DC5" s="9" t="s">
        <v>378</v>
      </c>
      <c r="DD5" s="9" t="s">
        <v>379</v>
      </c>
      <c r="DE5" s="9" t="s">
        <v>380</v>
      </c>
      <c r="DF5" s="9" t="s">
        <v>381</v>
      </c>
      <c r="DG5" s="9" t="s">
        <v>382</v>
      </c>
      <c r="DH5" s="9" t="s">
        <v>383</v>
      </c>
      <c r="DI5" s="9" t="s">
        <v>384</v>
      </c>
      <c r="DJ5" s="9" t="s">
        <v>385</v>
      </c>
      <c r="DK5" s="9" t="s">
        <v>386</v>
      </c>
      <c r="DL5" s="9" t="s">
        <v>387</v>
      </c>
      <c r="DM5" s="9" t="s">
        <v>388</v>
      </c>
      <c r="DN5" s="9" t="s">
        <v>389</v>
      </c>
      <c r="DO5" s="9" t="s">
        <v>390</v>
      </c>
      <c r="DP5" s="9" t="s">
        <v>391</v>
      </c>
      <c r="DQ5" s="9" t="s">
        <v>392</v>
      </c>
      <c r="DR5" s="9" t="s">
        <v>393</v>
      </c>
      <c r="DS5" s="9" t="s">
        <v>394</v>
      </c>
      <c r="DT5" s="29" t="s">
        <v>177</v>
      </c>
    </row>
    <row r="6" spans="1:124" ht="39.75" customHeight="1" thickBot="1" x14ac:dyDescent="0.25">
      <c r="A6" s="30"/>
      <c r="B6" s="9" t="s">
        <v>395</v>
      </c>
      <c r="C6" s="9" t="s">
        <v>396</v>
      </c>
      <c r="D6" s="9" t="s">
        <v>397</v>
      </c>
      <c r="E6" s="9" t="s">
        <v>398</v>
      </c>
      <c r="F6" s="9" t="s">
        <v>399</v>
      </c>
      <c r="G6" s="9" t="s">
        <v>400</v>
      </c>
      <c r="H6" s="9" t="s">
        <v>401</v>
      </c>
      <c r="I6" s="9" t="s">
        <v>402</v>
      </c>
      <c r="J6" s="9" t="s">
        <v>403</v>
      </c>
      <c r="K6" s="9" t="s">
        <v>404</v>
      </c>
      <c r="L6" s="9" t="s">
        <v>405</v>
      </c>
      <c r="M6" s="9" t="s">
        <v>406</v>
      </c>
      <c r="N6" s="9" t="s">
        <v>407</v>
      </c>
      <c r="O6" s="9" t="s">
        <v>408</v>
      </c>
      <c r="P6" s="9" t="s">
        <v>409</v>
      </c>
      <c r="Q6" s="9" t="s">
        <v>410</v>
      </c>
      <c r="R6" s="9" t="s">
        <v>411</v>
      </c>
      <c r="S6" s="9" t="s">
        <v>412</v>
      </c>
      <c r="T6" s="9" t="s">
        <v>413</v>
      </c>
      <c r="U6" s="9" t="s">
        <v>414</v>
      </c>
      <c r="V6" s="9" t="s">
        <v>415</v>
      </c>
      <c r="W6" s="9" t="s">
        <v>416</v>
      </c>
      <c r="X6" s="9" t="s">
        <v>417</v>
      </c>
      <c r="Y6" s="9" t="s">
        <v>418</v>
      </c>
      <c r="Z6" s="9" t="s">
        <v>419</v>
      </c>
      <c r="AA6" s="9" t="s">
        <v>420</v>
      </c>
      <c r="AB6" s="9" t="s">
        <v>421</v>
      </c>
      <c r="AC6" s="9" t="s">
        <v>422</v>
      </c>
      <c r="AD6" s="9" t="s">
        <v>423</v>
      </c>
      <c r="AE6" s="9" t="s">
        <v>424</v>
      </c>
      <c r="AF6" s="9" t="s">
        <v>425</v>
      </c>
      <c r="AG6" s="9" t="s">
        <v>426</v>
      </c>
      <c r="AH6" s="9" t="s">
        <v>427</v>
      </c>
      <c r="AI6" s="9" t="s">
        <v>428</v>
      </c>
      <c r="AJ6" s="9" t="s">
        <v>429</v>
      </c>
      <c r="AK6" s="9" t="s">
        <v>430</v>
      </c>
      <c r="AL6" s="9" t="s">
        <v>431</v>
      </c>
      <c r="AM6" s="9" t="s">
        <v>432</v>
      </c>
      <c r="AN6" s="9" t="s">
        <v>433</v>
      </c>
      <c r="AO6" s="9" t="s">
        <v>434</v>
      </c>
      <c r="AP6" s="9" t="s">
        <v>435</v>
      </c>
      <c r="AQ6" s="9" t="s">
        <v>436</v>
      </c>
      <c r="AR6" s="9" t="s">
        <v>437</v>
      </c>
      <c r="AS6" s="9" t="s">
        <v>438</v>
      </c>
      <c r="AT6" s="9" t="s">
        <v>439</v>
      </c>
      <c r="AU6" s="9" t="s">
        <v>440</v>
      </c>
      <c r="AV6" s="9" t="s">
        <v>441</v>
      </c>
      <c r="AW6" s="9" t="s">
        <v>442</v>
      </c>
      <c r="AX6" s="9" t="s">
        <v>443</v>
      </c>
      <c r="AY6" s="9" t="s">
        <v>444</v>
      </c>
      <c r="AZ6" s="9" t="s">
        <v>445</v>
      </c>
      <c r="BA6" s="9" t="s">
        <v>446</v>
      </c>
      <c r="BB6" s="9" t="s">
        <v>447</v>
      </c>
      <c r="BC6" s="9" t="s">
        <v>448</v>
      </c>
      <c r="BD6" s="9" t="s">
        <v>447</v>
      </c>
      <c r="BE6" s="9" t="s">
        <v>449</v>
      </c>
      <c r="BF6" s="9" t="s">
        <v>450</v>
      </c>
      <c r="BG6" s="9" t="s">
        <v>451</v>
      </c>
      <c r="BH6" s="9" t="s">
        <v>452</v>
      </c>
      <c r="BI6" s="9" t="s">
        <v>440</v>
      </c>
      <c r="BJ6" s="9" t="s">
        <v>440</v>
      </c>
      <c r="BK6" s="9" t="s">
        <v>453</v>
      </c>
      <c r="BL6" s="9" t="s">
        <v>408</v>
      </c>
      <c r="BM6" s="9" t="s">
        <v>454</v>
      </c>
      <c r="BN6" s="9" t="s">
        <v>455</v>
      </c>
      <c r="BO6" s="9" t="s">
        <v>456</v>
      </c>
      <c r="BP6" s="9" t="s">
        <v>457</v>
      </c>
      <c r="BQ6" s="9" t="s">
        <v>458</v>
      </c>
      <c r="BR6" s="9" t="s">
        <v>252</v>
      </c>
      <c r="BS6" s="9" t="s">
        <v>192</v>
      </c>
      <c r="BT6" s="9" t="s">
        <v>440</v>
      </c>
      <c r="BU6" s="9" t="s">
        <v>440</v>
      </c>
      <c r="BV6" s="9" t="s">
        <v>440</v>
      </c>
      <c r="BW6" s="9" t="s">
        <v>221</v>
      </c>
      <c r="BX6" s="9" t="s">
        <v>459</v>
      </c>
      <c r="BY6" s="9" t="s">
        <v>460</v>
      </c>
      <c r="BZ6" s="9" t="s">
        <v>461</v>
      </c>
      <c r="CA6" s="9" t="s">
        <v>462</v>
      </c>
      <c r="CB6" s="9" t="s">
        <v>463</v>
      </c>
      <c r="CC6" s="9" t="s">
        <v>464</v>
      </c>
      <c r="CD6" s="9" t="s">
        <v>465</v>
      </c>
      <c r="CE6" s="9" t="s">
        <v>466</v>
      </c>
      <c r="CF6" s="9" t="s">
        <v>467</v>
      </c>
      <c r="CG6" s="9" t="s">
        <v>468</v>
      </c>
      <c r="CH6" s="9" t="s">
        <v>469</v>
      </c>
      <c r="CI6" s="9" t="s">
        <v>470</v>
      </c>
      <c r="CJ6" s="9" t="s">
        <v>471</v>
      </c>
      <c r="CK6" s="9" t="s">
        <v>472</v>
      </c>
      <c r="CL6" s="9" t="s">
        <v>473</v>
      </c>
      <c r="CM6" s="9" t="s">
        <v>474</v>
      </c>
      <c r="CN6" s="9" t="s">
        <v>475</v>
      </c>
      <c r="CO6" s="9" t="s">
        <v>476</v>
      </c>
      <c r="CP6" s="9" t="s">
        <v>477</v>
      </c>
      <c r="CQ6" s="9" t="s">
        <v>478</v>
      </c>
      <c r="CR6" s="9" t="s">
        <v>479</v>
      </c>
      <c r="CS6" s="9" t="s">
        <v>480</v>
      </c>
      <c r="CT6" s="9" t="s">
        <v>481</v>
      </c>
      <c r="CU6" s="9" t="s">
        <v>482</v>
      </c>
      <c r="CV6" s="9" t="s">
        <v>483</v>
      </c>
      <c r="CW6" s="9" t="s">
        <v>484</v>
      </c>
      <c r="CX6" s="9" t="s">
        <v>485</v>
      </c>
      <c r="CY6" s="9" t="s">
        <v>486</v>
      </c>
      <c r="CZ6" s="9" t="s">
        <v>425</v>
      </c>
      <c r="DA6" s="9" t="s">
        <v>487</v>
      </c>
      <c r="DB6" s="9" t="s">
        <v>456</v>
      </c>
      <c r="DC6" s="9" t="s">
        <v>488</v>
      </c>
      <c r="DD6" s="9" t="s">
        <v>489</v>
      </c>
      <c r="DE6" s="9" t="s">
        <v>490</v>
      </c>
      <c r="DF6" s="9" t="s">
        <v>491</v>
      </c>
      <c r="DG6" s="9" t="s">
        <v>492</v>
      </c>
      <c r="DH6" s="9" t="s">
        <v>493</v>
      </c>
      <c r="DI6" s="9" t="s">
        <v>494</v>
      </c>
      <c r="DJ6" s="9" t="s">
        <v>440</v>
      </c>
      <c r="DK6" s="9" t="s">
        <v>495</v>
      </c>
      <c r="DL6" s="9" t="s">
        <v>440</v>
      </c>
      <c r="DM6" s="9" t="s">
        <v>440</v>
      </c>
      <c r="DN6" s="9" t="s">
        <v>440</v>
      </c>
      <c r="DO6" s="9" t="s">
        <v>496</v>
      </c>
      <c r="DP6" s="9" t="s">
        <v>497</v>
      </c>
      <c r="DQ6" s="9" t="s">
        <v>498</v>
      </c>
      <c r="DR6" s="9" t="s">
        <v>499</v>
      </c>
      <c r="DS6" s="9" t="s">
        <v>500</v>
      </c>
      <c r="DT6" s="30"/>
    </row>
    <row r="7" spans="1:124" ht="13.5" thickBot="1" x14ac:dyDescent="0.25">
      <c r="A7" s="7" t="s">
        <v>66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40000</v>
      </c>
      <c r="J7" s="8">
        <v>900000</v>
      </c>
      <c r="K7" s="8">
        <v>0</v>
      </c>
      <c r="L7" s="8">
        <v>0</v>
      </c>
      <c r="M7" s="8">
        <v>40000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400000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24538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0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0</v>
      </c>
      <c r="CE7" s="8">
        <v>0</v>
      </c>
      <c r="CF7" s="8">
        <v>0</v>
      </c>
      <c r="CG7" s="8">
        <v>0</v>
      </c>
      <c r="CH7" s="8">
        <v>0</v>
      </c>
      <c r="CI7" s="8">
        <v>0</v>
      </c>
      <c r="CJ7" s="8">
        <v>0</v>
      </c>
      <c r="CK7" s="8">
        <v>183195</v>
      </c>
      <c r="CL7" s="8">
        <v>0</v>
      </c>
      <c r="CM7" s="8">
        <v>0</v>
      </c>
      <c r="CN7" s="8">
        <v>0</v>
      </c>
      <c r="CO7" s="8">
        <v>0</v>
      </c>
      <c r="CP7" s="8">
        <v>0</v>
      </c>
      <c r="CQ7" s="8">
        <v>0</v>
      </c>
      <c r="CR7" s="8">
        <v>0</v>
      </c>
      <c r="CS7" s="8">
        <v>0</v>
      </c>
      <c r="CT7" s="8">
        <v>0</v>
      </c>
      <c r="CU7" s="8">
        <v>0</v>
      </c>
      <c r="CV7" s="8">
        <v>0</v>
      </c>
      <c r="CW7" s="8">
        <v>0</v>
      </c>
      <c r="CX7" s="8">
        <v>0</v>
      </c>
      <c r="CY7" s="8">
        <v>85700</v>
      </c>
      <c r="CZ7" s="8">
        <v>0</v>
      </c>
      <c r="DA7" s="8">
        <v>0</v>
      </c>
      <c r="DB7" s="8">
        <v>0</v>
      </c>
      <c r="DC7" s="8">
        <v>50000</v>
      </c>
      <c r="DD7" s="8">
        <v>0</v>
      </c>
      <c r="DE7" s="8">
        <v>0</v>
      </c>
      <c r="DF7" s="8">
        <v>400000</v>
      </c>
      <c r="DG7" s="8">
        <v>0</v>
      </c>
      <c r="DH7" s="8">
        <v>0</v>
      </c>
      <c r="DI7" s="8">
        <v>0</v>
      </c>
      <c r="DJ7" s="8">
        <v>0</v>
      </c>
      <c r="DK7" s="8">
        <v>0</v>
      </c>
      <c r="DL7" s="8">
        <v>0</v>
      </c>
      <c r="DM7" s="8">
        <v>0</v>
      </c>
      <c r="DN7" s="8">
        <v>0</v>
      </c>
      <c r="DO7" s="8">
        <v>0</v>
      </c>
      <c r="DP7" s="8">
        <v>0</v>
      </c>
      <c r="DQ7" s="8">
        <v>0</v>
      </c>
      <c r="DR7" s="8">
        <v>0</v>
      </c>
      <c r="DS7" s="8">
        <v>0</v>
      </c>
      <c r="DT7" s="10">
        <f t="shared" ref="DT7:DT55" si="0">SUM(B7:DS7)</f>
        <v>2123433</v>
      </c>
    </row>
    <row r="8" spans="1:124" ht="13.5" thickBot="1" x14ac:dyDescent="0.25">
      <c r="A8" s="7" t="s">
        <v>67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0</v>
      </c>
      <c r="CA8" s="8">
        <v>0</v>
      </c>
      <c r="CB8" s="8">
        <v>0</v>
      </c>
      <c r="CC8" s="8">
        <v>0</v>
      </c>
      <c r="CD8" s="8">
        <v>0</v>
      </c>
      <c r="CE8" s="8">
        <v>0</v>
      </c>
      <c r="CF8" s="8">
        <v>0</v>
      </c>
      <c r="CG8" s="8">
        <v>0</v>
      </c>
      <c r="CH8" s="8">
        <v>0</v>
      </c>
      <c r="CI8" s="8">
        <v>0</v>
      </c>
      <c r="CJ8" s="8">
        <v>0</v>
      </c>
      <c r="CK8" s="8">
        <v>0</v>
      </c>
      <c r="CL8" s="8">
        <v>0</v>
      </c>
      <c r="CM8" s="8">
        <v>0</v>
      </c>
      <c r="CN8" s="8">
        <v>0</v>
      </c>
      <c r="CO8" s="8">
        <v>0</v>
      </c>
      <c r="CP8" s="8">
        <v>0</v>
      </c>
      <c r="CQ8" s="8">
        <v>0</v>
      </c>
      <c r="CR8" s="8">
        <v>0</v>
      </c>
      <c r="CS8" s="8">
        <v>0</v>
      </c>
      <c r="CT8" s="8">
        <v>0</v>
      </c>
      <c r="CU8" s="8">
        <v>0</v>
      </c>
      <c r="CV8" s="8">
        <v>0</v>
      </c>
      <c r="CW8" s="8">
        <v>0</v>
      </c>
      <c r="CX8" s="8">
        <v>0</v>
      </c>
      <c r="CY8" s="8">
        <v>171400</v>
      </c>
      <c r="CZ8" s="8">
        <v>0</v>
      </c>
      <c r="DA8" s="8">
        <v>0</v>
      </c>
      <c r="DB8" s="8">
        <v>0</v>
      </c>
      <c r="DC8" s="8">
        <v>50000</v>
      </c>
      <c r="DD8" s="8">
        <v>0</v>
      </c>
      <c r="DE8" s="8">
        <v>0</v>
      </c>
      <c r="DF8" s="8">
        <v>0</v>
      </c>
      <c r="DG8" s="8">
        <v>0</v>
      </c>
      <c r="DH8" s="8">
        <v>0</v>
      </c>
      <c r="DI8" s="8">
        <v>0</v>
      </c>
      <c r="DJ8" s="8">
        <v>0</v>
      </c>
      <c r="DK8" s="8">
        <v>0</v>
      </c>
      <c r="DL8" s="8">
        <v>0</v>
      </c>
      <c r="DM8" s="8">
        <v>0</v>
      </c>
      <c r="DN8" s="8">
        <v>0</v>
      </c>
      <c r="DO8" s="8">
        <v>0</v>
      </c>
      <c r="DP8" s="8">
        <v>0</v>
      </c>
      <c r="DQ8" s="8">
        <v>0</v>
      </c>
      <c r="DR8" s="8">
        <v>0</v>
      </c>
      <c r="DS8" s="8">
        <v>0</v>
      </c>
      <c r="DT8" s="10">
        <f t="shared" si="0"/>
        <v>221400</v>
      </c>
    </row>
    <row r="9" spans="1:124" ht="13.5" thickBot="1" x14ac:dyDescent="0.25">
      <c r="A9" s="7" t="s">
        <v>68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8">
        <v>0</v>
      </c>
      <c r="CI9" s="8">
        <v>0</v>
      </c>
      <c r="CJ9" s="8">
        <v>0</v>
      </c>
      <c r="CK9" s="8">
        <v>0</v>
      </c>
      <c r="CL9" s="8">
        <v>0</v>
      </c>
      <c r="CM9" s="8">
        <v>0</v>
      </c>
      <c r="CN9" s="8">
        <v>0</v>
      </c>
      <c r="CO9" s="8">
        <v>0</v>
      </c>
      <c r="CP9" s="8">
        <v>0</v>
      </c>
      <c r="CQ9" s="8">
        <v>0</v>
      </c>
      <c r="CR9" s="8">
        <v>0</v>
      </c>
      <c r="CS9" s="8">
        <v>0</v>
      </c>
      <c r="CT9" s="8">
        <v>0</v>
      </c>
      <c r="CU9" s="8">
        <v>0</v>
      </c>
      <c r="CV9" s="8">
        <v>0</v>
      </c>
      <c r="CW9" s="8">
        <v>0</v>
      </c>
      <c r="CX9" s="8">
        <v>0</v>
      </c>
      <c r="CY9" s="8">
        <v>85700</v>
      </c>
      <c r="CZ9" s="8">
        <v>0</v>
      </c>
      <c r="DA9" s="8">
        <v>0</v>
      </c>
      <c r="DB9" s="8">
        <v>0</v>
      </c>
      <c r="DC9" s="8">
        <v>50000</v>
      </c>
      <c r="DD9" s="8">
        <v>0</v>
      </c>
      <c r="DE9" s="8">
        <v>0</v>
      </c>
      <c r="DF9" s="8">
        <v>0</v>
      </c>
      <c r="DG9" s="8">
        <v>0</v>
      </c>
      <c r="DH9" s="8">
        <v>0</v>
      </c>
      <c r="DI9" s="8">
        <v>0</v>
      </c>
      <c r="DJ9" s="8">
        <v>0</v>
      </c>
      <c r="DK9" s="8">
        <v>0</v>
      </c>
      <c r="DL9" s="8">
        <v>0</v>
      </c>
      <c r="DM9" s="8">
        <v>0</v>
      </c>
      <c r="DN9" s="8">
        <v>0</v>
      </c>
      <c r="DO9" s="8">
        <v>0</v>
      </c>
      <c r="DP9" s="8">
        <v>0</v>
      </c>
      <c r="DQ9" s="8">
        <v>0</v>
      </c>
      <c r="DR9" s="8">
        <v>0</v>
      </c>
      <c r="DS9" s="8">
        <v>0</v>
      </c>
      <c r="DT9" s="10">
        <f t="shared" si="0"/>
        <v>135700</v>
      </c>
    </row>
    <row r="10" spans="1:124" ht="13.5" thickBot="1" x14ac:dyDescent="0.25">
      <c r="A10" s="7" t="s">
        <v>69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105000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529200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11000000</v>
      </c>
      <c r="CE10" s="8">
        <v>0</v>
      </c>
      <c r="CF10" s="8">
        <v>0</v>
      </c>
      <c r="CG10" s="8">
        <v>0</v>
      </c>
      <c r="CH10" s="8">
        <v>0</v>
      </c>
      <c r="CI10" s="8">
        <v>0</v>
      </c>
      <c r="CJ10" s="8">
        <v>0</v>
      </c>
      <c r="CK10" s="8">
        <v>0</v>
      </c>
      <c r="CL10" s="8">
        <v>0</v>
      </c>
      <c r="CM10" s="8">
        <v>0</v>
      </c>
      <c r="CN10" s="8">
        <v>0</v>
      </c>
      <c r="CO10" s="8">
        <v>0</v>
      </c>
      <c r="CP10" s="8">
        <v>0</v>
      </c>
      <c r="CQ10" s="8">
        <v>0</v>
      </c>
      <c r="CR10" s="8">
        <v>0</v>
      </c>
      <c r="CS10" s="8">
        <v>0</v>
      </c>
      <c r="CT10" s="8">
        <v>30000</v>
      </c>
      <c r="CU10" s="8">
        <v>0</v>
      </c>
      <c r="CV10" s="8">
        <v>0</v>
      </c>
      <c r="CW10" s="8">
        <v>0</v>
      </c>
      <c r="CX10" s="8">
        <v>0</v>
      </c>
      <c r="CY10" s="8">
        <v>128550</v>
      </c>
      <c r="CZ10" s="8">
        <v>0</v>
      </c>
      <c r="DA10" s="8">
        <v>0</v>
      </c>
      <c r="DB10" s="8">
        <v>0</v>
      </c>
      <c r="DC10" s="8">
        <v>50000</v>
      </c>
      <c r="DD10" s="8">
        <v>0</v>
      </c>
      <c r="DE10" s="8">
        <v>0</v>
      </c>
      <c r="DF10" s="8">
        <v>0</v>
      </c>
      <c r="DG10" s="8">
        <v>0</v>
      </c>
      <c r="DH10" s="8">
        <v>0</v>
      </c>
      <c r="DI10" s="8">
        <v>0</v>
      </c>
      <c r="DJ10" s="8">
        <v>0</v>
      </c>
      <c r="DK10" s="8">
        <v>0</v>
      </c>
      <c r="DL10" s="8">
        <v>0</v>
      </c>
      <c r="DM10" s="8">
        <v>0</v>
      </c>
      <c r="DN10" s="8">
        <v>0</v>
      </c>
      <c r="DO10" s="8">
        <v>0</v>
      </c>
      <c r="DP10" s="8">
        <v>0</v>
      </c>
      <c r="DQ10" s="8">
        <v>974000</v>
      </c>
      <c r="DR10" s="8">
        <v>100000</v>
      </c>
      <c r="DS10" s="8">
        <v>0</v>
      </c>
      <c r="DT10" s="10">
        <f t="shared" si="0"/>
        <v>12916750</v>
      </c>
    </row>
    <row r="11" spans="1:124" ht="13.5" thickBot="1" x14ac:dyDescent="0.25">
      <c r="A11" s="7" t="s">
        <v>70</v>
      </c>
      <c r="B11" s="8">
        <v>2000000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40000</v>
      </c>
      <c r="M11" s="8">
        <v>0</v>
      </c>
      <c r="N11" s="8">
        <v>0</v>
      </c>
      <c r="O11" s="8">
        <v>3000000</v>
      </c>
      <c r="P11" s="8">
        <v>0</v>
      </c>
      <c r="Q11" s="8">
        <v>20000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150000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100000</v>
      </c>
      <c r="BI11" s="8">
        <v>0</v>
      </c>
      <c r="BJ11" s="8">
        <v>0</v>
      </c>
      <c r="BK11" s="8">
        <v>0</v>
      </c>
      <c r="BL11" s="8">
        <v>200000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0</v>
      </c>
      <c r="CE11" s="8">
        <v>0</v>
      </c>
      <c r="CF11" s="8">
        <v>0</v>
      </c>
      <c r="CG11" s="8">
        <v>0</v>
      </c>
      <c r="CH11" s="8">
        <v>0</v>
      </c>
      <c r="CI11" s="8">
        <v>0</v>
      </c>
      <c r="CJ11" s="8">
        <v>0</v>
      </c>
      <c r="CK11" s="8">
        <v>0</v>
      </c>
      <c r="CL11" s="8">
        <v>0</v>
      </c>
      <c r="CM11" s="8">
        <v>0</v>
      </c>
      <c r="CN11" s="8">
        <v>0</v>
      </c>
      <c r="CO11" s="8">
        <v>0</v>
      </c>
      <c r="CP11" s="8">
        <v>0</v>
      </c>
      <c r="CQ11" s="8">
        <v>0</v>
      </c>
      <c r="CR11" s="8">
        <v>0</v>
      </c>
      <c r="CS11" s="8">
        <v>0</v>
      </c>
      <c r="CT11" s="8">
        <v>0</v>
      </c>
      <c r="CU11" s="8">
        <v>0</v>
      </c>
      <c r="CV11" s="8">
        <v>0</v>
      </c>
      <c r="CW11" s="8">
        <v>0</v>
      </c>
      <c r="CX11" s="8">
        <v>0</v>
      </c>
      <c r="CY11" s="8">
        <v>85700</v>
      </c>
      <c r="CZ11" s="8">
        <v>0</v>
      </c>
      <c r="DA11" s="8">
        <v>0</v>
      </c>
      <c r="DB11" s="8">
        <v>0</v>
      </c>
      <c r="DC11" s="8">
        <v>50000</v>
      </c>
      <c r="DD11" s="8">
        <v>0</v>
      </c>
      <c r="DE11" s="8">
        <v>0</v>
      </c>
      <c r="DF11" s="8">
        <v>0</v>
      </c>
      <c r="DG11" s="8">
        <v>0</v>
      </c>
      <c r="DH11" s="8">
        <v>0</v>
      </c>
      <c r="DI11" s="8">
        <v>0</v>
      </c>
      <c r="DJ11" s="8">
        <v>0</v>
      </c>
      <c r="DK11" s="8">
        <v>0</v>
      </c>
      <c r="DL11" s="8">
        <v>0</v>
      </c>
      <c r="DM11" s="8">
        <v>0</v>
      </c>
      <c r="DN11" s="8">
        <v>0</v>
      </c>
      <c r="DO11" s="8">
        <v>0</v>
      </c>
      <c r="DP11" s="8">
        <v>0</v>
      </c>
      <c r="DQ11" s="8">
        <v>0</v>
      </c>
      <c r="DR11" s="8">
        <v>0</v>
      </c>
      <c r="DS11" s="8">
        <v>0</v>
      </c>
      <c r="DT11" s="10">
        <f t="shared" si="0"/>
        <v>5645700</v>
      </c>
    </row>
    <row r="12" spans="1:124" ht="13.5" thickBot="1" x14ac:dyDescent="0.25">
      <c r="A12" s="7" t="s">
        <v>71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0</v>
      </c>
      <c r="CE12" s="8">
        <v>0</v>
      </c>
      <c r="CF12" s="8">
        <v>0</v>
      </c>
      <c r="CG12" s="8">
        <v>0</v>
      </c>
      <c r="CH12" s="8">
        <v>0</v>
      </c>
      <c r="CI12" s="8">
        <v>0</v>
      </c>
      <c r="CJ12" s="8">
        <v>0</v>
      </c>
      <c r="CK12" s="8">
        <v>0</v>
      </c>
      <c r="CL12" s="8">
        <v>0</v>
      </c>
      <c r="CM12" s="8">
        <v>0</v>
      </c>
      <c r="CN12" s="8">
        <v>0</v>
      </c>
      <c r="CO12" s="8">
        <v>0</v>
      </c>
      <c r="CP12" s="8">
        <v>0</v>
      </c>
      <c r="CQ12" s="8">
        <v>0</v>
      </c>
      <c r="CR12" s="8">
        <v>0</v>
      </c>
      <c r="CS12" s="8">
        <v>0</v>
      </c>
      <c r="CT12" s="8">
        <v>0</v>
      </c>
      <c r="CU12" s="8">
        <v>0</v>
      </c>
      <c r="CV12" s="8">
        <v>0</v>
      </c>
      <c r="CW12" s="8">
        <v>70000</v>
      </c>
      <c r="CX12" s="8">
        <v>0</v>
      </c>
      <c r="CY12" s="8">
        <v>85700</v>
      </c>
      <c r="CZ12" s="8">
        <v>0</v>
      </c>
      <c r="DA12" s="8">
        <v>0</v>
      </c>
      <c r="DB12" s="8">
        <v>0</v>
      </c>
      <c r="DC12" s="8">
        <v>50000</v>
      </c>
      <c r="DD12" s="8">
        <v>0</v>
      </c>
      <c r="DE12" s="8">
        <v>0</v>
      </c>
      <c r="DF12" s="8">
        <v>0</v>
      </c>
      <c r="DG12" s="8">
        <v>0</v>
      </c>
      <c r="DH12" s="8">
        <v>0</v>
      </c>
      <c r="DI12" s="8">
        <v>0</v>
      </c>
      <c r="DJ12" s="8">
        <v>0</v>
      </c>
      <c r="DK12" s="8">
        <v>0</v>
      </c>
      <c r="DL12" s="8">
        <v>0</v>
      </c>
      <c r="DM12" s="8">
        <v>0</v>
      </c>
      <c r="DN12" s="8">
        <v>0</v>
      </c>
      <c r="DO12" s="8">
        <v>0</v>
      </c>
      <c r="DP12" s="8">
        <v>0</v>
      </c>
      <c r="DQ12" s="8">
        <v>0</v>
      </c>
      <c r="DR12" s="8">
        <v>0</v>
      </c>
      <c r="DS12" s="8">
        <v>0</v>
      </c>
      <c r="DT12" s="10">
        <f t="shared" si="0"/>
        <v>205700</v>
      </c>
    </row>
    <row r="13" spans="1:124" ht="13.5" thickBot="1" x14ac:dyDescent="0.25">
      <c r="A13" s="7" t="s">
        <v>72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0</v>
      </c>
      <c r="BJ13" s="8">
        <v>0</v>
      </c>
      <c r="BK13" s="8">
        <v>0</v>
      </c>
      <c r="BL13" s="8">
        <v>0</v>
      </c>
      <c r="BM13" s="8">
        <v>0</v>
      </c>
      <c r="BN13" s="8">
        <v>0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0</v>
      </c>
      <c r="BX13" s="8">
        <v>0</v>
      </c>
      <c r="BY13" s="8">
        <v>0</v>
      </c>
      <c r="BZ13" s="8">
        <v>0</v>
      </c>
      <c r="CA13" s="8">
        <v>0</v>
      </c>
      <c r="CB13" s="8">
        <v>0</v>
      </c>
      <c r="CC13" s="8">
        <v>0</v>
      </c>
      <c r="CD13" s="8">
        <v>0</v>
      </c>
      <c r="CE13" s="8">
        <v>0</v>
      </c>
      <c r="CF13" s="8">
        <v>0</v>
      </c>
      <c r="CG13" s="8">
        <v>0</v>
      </c>
      <c r="CH13" s="8">
        <v>0</v>
      </c>
      <c r="CI13" s="8">
        <v>0</v>
      </c>
      <c r="CJ13" s="8">
        <v>0</v>
      </c>
      <c r="CK13" s="8">
        <v>0</v>
      </c>
      <c r="CL13" s="8">
        <v>0</v>
      </c>
      <c r="CM13" s="8">
        <v>0</v>
      </c>
      <c r="CN13" s="8">
        <v>0</v>
      </c>
      <c r="CO13" s="8">
        <v>2497585</v>
      </c>
      <c r="CP13" s="8">
        <v>0</v>
      </c>
      <c r="CQ13" s="8">
        <v>0</v>
      </c>
      <c r="CR13" s="8">
        <v>0</v>
      </c>
      <c r="CS13" s="8">
        <v>0</v>
      </c>
      <c r="CT13" s="8">
        <v>0</v>
      </c>
      <c r="CU13" s="8">
        <v>0</v>
      </c>
      <c r="CV13" s="8">
        <v>0</v>
      </c>
      <c r="CW13" s="8">
        <v>0</v>
      </c>
      <c r="CX13" s="8">
        <v>0</v>
      </c>
      <c r="CY13" s="8">
        <v>0</v>
      </c>
      <c r="CZ13" s="8">
        <v>0</v>
      </c>
      <c r="DA13" s="8">
        <v>1384546</v>
      </c>
      <c r="DB13" s="8">
        <v>0</v>
      </c>
      <c r="DC13" s="8">
        <v>150000</v>
      </c>
      <c r="DD13" s="8">
        <v>0</v>
      </c>
      <c r="DE13" s="8">
        <v>0</v>
      </c>
      <c r="DF13" s="8">
        <v>0</v>
      </c>
      <c r="DG13" s="8">
        <v>0</v>
      </c>
      <c r="DH13" s="8">
        <v>0</v>
      </c>
      <c r="DI13" s="8">
        <v>0</v>
      </c>
      <c r="DJ13" s="8">
        <v>0</v>
      </c>
      <c r="DK13" s="8">
        <v>0</v>
      </c>
      <c r="DL13" s="8">
        <v>0</v>
      </c>
      <c r="DM13" s="8">
        <v>0</v>
      </c>
      <c r="DN13" s="8">
        <v>0</v>
      </c>
      <c r="DO13" s="8">
        <v>0</v>
      </c>
      <c r="DP13" s="8">
        <v>0</v>
      </c>
      <c r="DQ13" s="8">
        <v>0</v>
      </c>
      <c r="DR13" s="8">
        <v>0</v>
      </c>
      <c r="DS13" s="8">
        <v>0</v>
      </c>
      <c r="DT13" s="10">
        <f t="shared" si="0"/>
        <v>4032131</v>
      </c>
    </row>
    <row r="14" spans="1:124" ht="13.5" thickBot="1" x14ac:dyDescent="0.25">
      <c r="A14" s="7" t="s">
        <v>73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30000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239000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3357485</v>
      </c>
      <c r="BT14" s="8">
        <v>0</v>
      </c>
      <c r="BU14" s="8">
        <v>0</v>
      </c>
      <c r="BV14" s="8">
        <v>0</v>
      </c>
      <c r="BW14" s="8">
        <v>0</v>
      </c>
      <c r="BX14" s="8">
        <v>0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8">
        <v>0</v>
      </c>
      <c r="CE14" s="8">
        <v>0</v>
      </c>
      <c r="CF14" s="8">
        <v>0</v>
      </c>
      <c r="CG14" s="8">
        <v>109500</v>
      </c>
      <c r="CH14" s="8">
        <v>0</v>
      </c>
      <c r="CI14" s="8">
        <v>0</v>
      </c>
      <c r="CJ14" s="8">
        <v>0</v>
      </c>
      <c r="CK14" s="8">
        <v>0</v>
      </c>
      <c r="CL14" s="8">
        <v>0</v>
      </c>
      <c r="CM14" s="8">
        <v>5000</v>
      </c>
      <c r="CN14" s="8">
        <v>0</v>
      </c>
      <c r="CO14" s="8">
        <v>0</v>
      </c>
      <c r="CP14" s="8">
        <v>0</v>
      </c>
      <c r="CQ14" s="8">
        <v>0</v>
      </c>
      <c r="CR14" s="8">
        <v>0</v>
      </c>
      <c r="CS14" s="8">
        <v>0</v>
      </c>
      <c r="CT14" s="8">
        <v>0</v>
      </c>
      <c r="CU14" s="8">
        <v>0</v>
      </c>
      <c r="CV14" s="8">
        <v>0</v>
      </c>
      <c r="CW14" s="8">
        <v>0</v>
      </c>
      <c r="CX14" s="8">
        <v>0</v>
      </c>
      <c r="CY14" s="8">
        <v>128550</v>
      </c>
      <c r="CZ14" s="8">
        <v>0</v>
      </c>
      <c r="DA14" s="8">
        <v>0</v>
      </c>
      <c r="DB14" s="8">
        <v>0</v>
      </c>
      <c r="DC14" s="8">
        <v>50000</v>
      </c>
      <c r="DD14" s="8">
        <v>0</v>
      </c>
      <c r="DE14" s="8">
        <v>0</v>
      </c>
      <c r="DF14" s="8">
        <v>0</v>
      </c>
      <c r="DG14" s="8">
        <v>0</v>
      </c>
      <c r="DH14" s="8">
        <v>0</v>
      </c>
      <c r="DI14" s="8">
        <v>0</v>
      </c>
      <c r="DJ14" s="8">
        <v>0</v>
      </c>
      <c r="DK14" s="8">
        <v>0</v>
      </c>
      <c r="DL14" s="8">
        <v>0</v>
      </c>
      <c r="DM14" s="8">
        <v>0</v>
      </c>
      <c r="DN14" s="8">
        <v>0</v>
      </c>
      <c r="DO14" s="8">
        <v>0</v>
      </c>
      <c r="DP14" s="8">
        <v>0</v>
      </c>
      <c r="DQ14" s="8">
        <v>0</v>
      </c>
      <c r="DR14" s="8">
        <v>0</v>
      </c>
      <c r="DS14" s="8">
        <v>0</v>
      </c>
      <c r="DT14" s="10">
        <f t="shared" si="0"/>
        <v>3919535</v>
      </c>
    </row>
    <row r="15" spans="1:124" ht="13.5" thickBot="1" x14ac:dyDescent="0.25">
      <c r="A15" s="7" t="s">
        <v>74</v>
      </c>
      <c r="B15" s="8">
        <v>0</v>
      </c>
      <c r="C15" s="8">
        <v>20000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15000</v>
      </c>
      <c r="AS15" s="8">
        <v>25000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80000</v>
      </c>
      <c r="BP15" s="8">
        <v>0</v>
      </c>
      <c r="BQ15" s="8">
        <v>0</v>
      </c>
      <c r="BR15" s="8">
        <v>0</v>
      </c>
      <c r="BS15" s="8">
        <v>0</v>
      </c>
      <c r="BT15" s="8">
        <v>0</v>
      </c>
      <c r="BU15" s="8">
        <v>0</v>
      </c>
      <c r="BV15" s="8">
        <v>0</v>
      </c>
      <c r="BW15" s="8">
        <v>10000000</v>
      </c>
      <c r="BX15" s="8">
        <v>0</v>
      </c>
      <c r="BY15" s="8">
        <v>0</v>
      </c>
      <c r="BZ15" s="8">
        <v>0</v>
      </c>
      <c r="CA15" s="8">
        <v>0</v>
      </c>
      <c r="CB15" s="8">
        <v>2500000</v>
      </c>
      <c r="CC15" s="8">
        <v>1550000</v>
      </c>
      <c r="CD15" s="8">
        <v>0</v>
      </c>
      <c r="CE15" s="8">
        <v>0</v>
      </c>
      <c r="CF15" s="8">
        <v>0</v>
      </c>
      <c r="CG15" s="8">
        <v>0</v>
      </c>
      <c r="CH15" s="8">
        <v>0</v>
      </c>
      <c r="CI15" s="8">
        <v>0</v>
      </c>
      <c r="CJ15" s="8">
        <v>0</v>
      </c>
      <c r="CK15" s="8">
        <v>0</v>
      </c>
      <c r="CL15" s="8">
        <v>0</v>
      </c>
      <c r="CM15" s="8">
        <v>0</v>
      </c>
      <c r="CN15" s="8">
        <v>0</v>
      </c>
      <c r="CO15" s="8">
        <v>0</v>
      </c>
      <c r="CP15" s="8">
        <v>0</v>
      </c>
      <c r="CQ15" s="8">
        <v>0</v>
      </c>
      <c r="CR15" s="8">
        <v>0</v>
      </c>
      <c r="CS15" s="8">
        <v>0</v>
      </c>
      <c r="CT15" s="8">
        <v>0</v>
      </c>
      <c r="CU15" s="8">
        <v>0</v>
      </c>
      <c r="CV15" s="8">
        <v>0</v>
      </c>
      <c r="CW15" s="8">
        <v>0</v>
      </c>
      <c r="CX15" s="8">
        <v>0</v>
      </c>
      <c r="CY15" s="8">
        <v>0</v>
      </c>
      <c r="CZ15" s="8">
        <v>0</v>
      </c>
      <c r="DA15" s="8">
        <v>0</v>
      </c>
      <c r="DB15" s="8">
        <v>450000</v>
      </c>
      <c r="DC15" s="8">
        <v>50000</v>
      </c>
      <c r="DD15" s="8">
        <v>0</v>
      </c>
      <c r="DE15" s="8">
        <v>0</v>
      </c>
      <c r="DF15" s="8">
        <v>0</v>
      </c>
      <c r="DG15" s="8">
        <v>0</v>
      </c>
      <c r="DH15" s="8">
        <v>0</v>
      </c>
      <c r="DI15" s="8">
        <v>1100000</v>
      </c>
      <c r="DJ15" s="8">
        <v>0</v>
      </c>
      <c r="DK15" s="8">
        <v>0</v>
      </c>
      <c r="DL15" s="8">
        <v>0</v>
      </c>
      <c r="DM15" s="8">
        <v>0</v>
      </c>
      <c r="DN15" s="8">
        <v>0</v>
      </c>
      <c r="DO15" s="8">
        <v>0</v>
      </c>
      <c r="DP15" s="8">
        <v>0</v>
      </c>
      <c r="DQ15" s="8">
        <v>0</v>
      </c>
      <c r="DR15" s="8">
        <v>0</v>
      </c>
      <c r="DS15" s="8">
        <v>0</v>
      </c>
      <c r="DT15" s="10">
        <f t="shared" si="0"/>
        <v>15790000</v>
      </c>
    </row>
    <row r="16" spans="1:124" ht="13.5" thickBot="1" x14ac:dyDescent="0.25">
      <c r="A16" s="7" t="s">
        <v>75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8000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0</v>
      </c>
      <c r="CE16" s="8">
        <v>0</v>
      </c>
      <c r="CF16" s="8">
        <v>0</v>
      </c>
      <c r="CG16" s="8">
        <v>0</v>
      </c>
      <c r="CH16" s="8">
        <v>0</v>
      </c>
      <c r="CI16" s="8">
        <v>0</v>
      </c>
      <c r="CJ16" s="8">
        <v>0</v>
      </c>
      <c r="CK16" s="8">
        <v>0</v>
      </c>
      <c r="CL16" s="8">
        <v>0</v>
      </c>
      <c r="CM16" s="8">
        <v>0</v>
      </c>
      <c r="CN16" s="8">
        <v>0</v>
      </c>
      <c r="CO16" s="8">
        <v>0</v>
      </c>
      <c r="CP16" s="8">
        <v>2000000</v>
      </c>
      <c r="CQ16" s="8">
        <v>0</v>
      </c>
      <c r="CR16" s="8">
        <v>0</v>
      </c>
      <c r="CS16" s="8">
        <v>0</v>
      </c>
      <c r="CT16" s="8">
        <v>0</v>
      </c>
      <c r="CU16" s="8">
        <v>0</v>
      </c>
      <c r="CV16" s="8">
        <v>0</v>
      </c>
      <c r="CW16" s="8">
        <v>0</v>
      </c>
      <c r="CX16" s="8">
        <v>30000</v>
      </c>
      <c r="CY16" s="8">
        <v>85700</v>
      </c>
      <c r="CZ16" s="8">
        <v>0</v>
      </c>
      <c r="DA16" s="8">
        <v>0</v>
      </c>
      <c r="DB16" s="8">
        <v>0</v>
      </c>
      <c r="DC16" s="8">
        <v>50000</v>
      </c>
      <c r="DD16" s="8">
        <v>0</v>
      </c>
      <c r="DE16" s="8">
        <v>0</v>
      </c>
      <c r="DF16" s="8">
        <v>0</v>
      </c>
      <c r="DG16" s="8">
        <v>0</v>
      </c>
      <c r="DH16" s="8">
        <v>0</v>
      </c>
      <c r="DI16" s="8">
        <v>0</v>
      </c>
      <c r="DJ16" s="8">
        <v>0</v>
      </c>
      <c r="DK16" s="8">
        <v>0</v>
      </c>
      <c r="DL16" s="8">
        <v>0</v>
      </c>
      <c r="DM16" s="8">
        <v>0</v>
      </c>
      <c r="DN16" s="8">
        <v>0</v>
      </c>
      <c r="DO16" s="8">
        <v>0</v>
      </c>
      <c r="DP16" s="8">
        <v>0</v>
      </c>
      <c r="DQ16" s="8">
        <v>0</v>
      </c>
      <c r="DR16" s="8">
        <v>0</v>
      </c>
      <c r="DS16" s="8">
        <v>0</v>
      </c>
      <c r="DT16" s="10">
        <f t="shared" si="0"/>
        <v>2173700</v>
      </c>
    </row>
    <row r="17" spans="1:124" ht="13.5" thickBot="1" x14ac:dyDescent="0.25">
      <c r="A17" s="7" t="s">
        <v>76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0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0</v>
      </c>
      <c r="BX17" s="8">
        <v>0</v>
      </c>
      <c r="BY17" s="8">
        <v>0</v>
      </c>
      <c r="BZ17" s="8">
        <v>0</v>
      </c>
      <c r="CA17" s="8">
        <v>0</v>
      </c>
      <c r="CB17" s="8">
        <v>0</v>
      </c>
      <c r="CC17" s="8">
        <v>0</v>
      </c>
      <c r="CD17" s="8">
        <v>0</v>
      </c>
      <c r="CE17" s="8">
        <v>0</v>
      </c>
      <c r="CF17" s="8">
        <v>0</v>
      </c>
      <c r="CG17" s="8">
        <v>0</v>
      </c>
      <c r="CH17" s="8">
        <v>0</v>
      </c>
      <c r="CI17" s="8">
        <v>0</v>
      </c>
      <c r="CJ17" s="8">
        <v>0</v>
      </c>
      <c r="CK17" s="8">
        <v>0</v>
      </c>
      <c r="CL17" s="8">
        <v>0</v>
      </c>
      <c r="CM17" s="8">
        <v>0</v>
      </c>
      <c r="CN17" s="8">
        <v>0</v>
      </c>
      <c r="CO17" s="8">
        <v>0</v>
      </c>
      <c r="CP17" s="8">
        <v>0</v>
      </c>
      <c r="CQ17" s="8">
        <v>0</v>
      </c>
      <c r="CR17" s="8">
        <v>0</v>
      </c>
      <c r="CS17" s="8">
        <v>0</v>
      </c>
      <c r="CT17" s="8">
        <v>0</v>
      </c>
      <c r="CU17" s="8">
        <v>0</v>
      </c>
      <c r="CV17" s="8">
        <v>1100000</v>
      </c>
      <c r="CW17" s="8">
        <v>0</v>
      </c>
      <c r="CX17" s="8">
        <v>0</v>
      </c>
      <c r="CY17" s="8">
        <v>0</v>
      </c>
      <c r="CZ17" s="8">
        <v>0</v>
      </c>
      <c r="DA17" s="8">
        <v>0</v>
      </c>
      <c r="DB17" s="8">
        <v>0</v>
      </c>
      <c r="DC17" s="8">
        <v>50000</v>
      </c>
      <c r="DD17" s="8">
        <v>0</v>
      </c>
      <c r="DE17" s="8">
        <v>0</v>
      </c>
      <c r="DF17" s="8">
        <v>0</v>
      </c>
      <c r="DG17" s="8">
        <v>0</v>
      </c>
      <c r="DH17" s="8">
        <v>0</v>
      </c>
      <c r="DI17" s="8">
        <v>0</v>
      </c>
      <c r="DJ17" s="8">
        <v>0</v>
      </c>
      <c r="DK17" s="8">
        <v>0</v>
      </c>
      <c r="DL17" s="8">
        <v>0</v>
      </c>
      <c r="DM17" s="8">
        <v>0</v>
      </c>
      <c r="DN17" s="8">
        <v>0</v>
      </c>
      <c r="DO17" s="8">
        <v>0</v>
      </c>
      <c r="DP17" s="8">
        <v>0</v>
      </c>
      <c r="DQ17" s="8">
        <v>0</v>
      </c>
      <c r="DR17" s="8">
        <v>0</v>
      </c>
      <c r="DS17" s="8">
        <v>0</v>
      </c>
      <c r="DT17" s="10">
        <f t="shared" si="0"/>
        <v>1150000</v>
      </c>
    </row>
    <row r="18" spans="1:124" ht="13.5" thickBot="1" x14ac:dyDescent="0.25">
      <c r="A18" s="7" t="s">
        <v>77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8">
        <v>0</v>
      </c>
      <c r="BP18" s="8">
        <v>0</v>
      </c>
      <c r="BQ18" s="8">
        <v>0</v>
      </c>
      <c r="BR18" s="8">
        <v>0</v>
      </c>
      <c r="BS18" s="8">
        <v>0</v>
      </c>
      <c r="BT18" s="8">
        <v>0</v>
      </c>
      <c r="BU18" s="8">
        <v>0</v>
      </c>
      <c r="BV18" s="8">
        <v>0</v>
      </c>
      <c r="BW18" s="8">
        <v>0</v>
      </c>
      <c r="BX18" s="8">
        <v>1202462</v>
      </c>
      <c r="BY18" s="8">
        <v>0</v>
      </c>
      <c r="BZ18" s="8">
        <v>0</v>
      </c>
      <c r="CA18" s="8">
        <v>0</v>
      </c>
      <c r="CB18" s="8">
        <v>0</v>
      </c>
      <c r="CC18" s="8">
        <v>0</v>
      </c>
      <c r="CD18" s="8">
        <v>0</v>
      </c>
      <c r="CE18" s="8">
        <v>0</v>
      </c>
      <c r="CF18" s="8">
        <v>0</v>
      </c>
      <c r="CG18" s="8">
        <v>0</v>
      </c>
      <c r="CH18" s="8">
        <v>0</v>
      </c>
      <c r="CI18" s="8">
        <v>0</v>
      </c>
      <c r="CJ18" s="8">
        <v>0</v>
      </c>
      <c r="CK18" s="8">
        <v>0</v>
      </c>
      <c r="CL18" s="8">
        <v>0</v>
      </c>
      <c r="CM18" s="8">
        <v>0</v>
      </c>
      <c r="CN18" s="8">
        <v>0</v>
      </c>
      <c r="CO18" s="8">
        <v>0</v>
      </c>
      <c r="CP18" s="8">
        <v>0</v>
      </c>
      <c r="CQ18" s="8">
        <v>0</v>
      </c>
      <c r="CR18" s="8">
        <v>0</v>
      </c>
      <c r="CS18" s="8">
        <v>0</v>
      </c>
      <c r="CT18" s="8">
        <v>0</v>
      </c>
      <c r="CU18" s="8">
        <v>0</v>
      </c>
      <c r="CV18" s="8">
        <v>0</v>
      </c>
      <c r="CW18" s="8">
        <v>0</v>
      </c>
      <c r="CX18" s="8">
        <v>0</v>
      </c>
      <c r="CY18" s="8">
        <v>0</v>
      </c>
      <c r="CZ18" s="8">
        <v>0</v>
      </c>
      <c r="DA18" s="8">
        <v>0</v>
      </c>
      <c r="DB18" s="8">
        <v>0</v>
      </c>
      <c r="DC18" s="8">
        <v>0</v>
      </c>
      <c r="DD18" s="8">
        <v>0</v>
      </c>
      <c r="DE18" s="8">
        <v>0</v>
      </c>
      <c r="DF18" s="8">
        <v>0</v>
      </c>
      <c r="DG18" s="8">
        <v>0</v>
      </c>
      <c r="DH18" s="8">
        <v>0</v>
      </c>
      <c r="DI18" s="8">
        <v>0</v>
      </c>
      <c r="DJ18" s="8">
        <v>0</v>
      </c>
      <c r="DK18" s="8">
        <v>0</v>
      </c>
      <c r="DL18" s="8">
        <v>0</v>
      </c>
      <c r="DM18" s="8">
        <v>0</v>
      </c>
      <c r="DN18" s="8">
        <v>0</v>
      </c>
      <c r="DO18" s="8">
        <v>0</v>
      </c>
      <c r="DP18" s="8">
        <v>0</v>
      </c>
      <c r="DQ18" s="8">
        <v>0</v>
      </c>
      <c r="DR18" s="8">
        <v>0</v>
      </c>
      <c r="DS18" s="8">
        <v>0</v>
      </c>
      <c r="DT18" s="10">
        <f t="shared" si="0"/>
        <v>1202462</v>
      </c>
    </row>
    <row r="19" spans="1:124" ht="13.5" thickBot="1" x14ac:dyDescent="0.25">
      <c r="A19" s="7" t="s">
        <v>78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0</v>
      </c>
      <c r="BN19" s="8">
        <v>0</v>
      </c>
      <c r="BO19" s="8">
        <v>0</v>
      </c>
      <c r="BP19" s="8">
        <v>0</v>
      </c>
      <c r="BQ19" s="8">
        <v>0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0</v>
      </c>
      <c r="BX19" s="8">
        <v>0</v>
      </c>
      <c r="BY19" s="8">
        <v>0</v>
      </c>
      <c r="BZ19" s="8">
        <v>0</v>
      </c>
      <c r="CA19" s="8">
        <v>0</v>
      </c>
      <c r="CB19" s="8">
        <v>0</v>
      </c>
      <c r="CC19" s="8">
        <v>0</v>
      </c>
      <c r="CD19" s="8">
        <v>0</v>
      </c>
      <c r="CE19" s="8">
        <v>0</v>
      </c>
      <c r="CF19" s="8">
        <v>0</v>
      </c>
      <c r="CG19" s="8">
        <v>0</v>
      </c>
      <c r="CH19" s="8">
        <v>0</v>
      </c>
      <c r="CI19" s="8">
        <v>0</v>
      </c>
      <c r="CJ19" s="8">
        <v>0</v>
      </c>
      <c r="CK19" s="8">
        <v>0</v>
      </c>
      <c r="CL19" s="8">
        <v>0</v>
      </c>
      <c r="CM19" s="8">
        <v>0</v>
      </c>
      <c r="CN19" s="8">
        <v>0</v>
      </c>
      <c r="CO19" s="8">
        <v>0</v>
      </c>
      <c r="CP19" s="8">
        <v>0</v>
      </c>
      <c r="CQ19" s="8">
        <v>0</v>
      </c>
      <c r="CR19" s="8">
        <v>0</v>
      </c>
      <c r="CS19" s="8">
        <v>0</v>
      </c>
      <c r="CT19" s="8">
        <v>0</v>
      </c>
      <c r="CU19" s="8">
        <v>0</v>
      </c>
      <c r="CV19" s="8">
        <v>0</v>
      </c>
      <c r="CW19" s="8">
        <v>0</v>
      </c>
      <c r="CX19" s="8">
        <v>0</v>
      </c>
      <c r="CY19" s="8">
        <v>85700</v>
      </c>
      <c r="CZ19" s="8">
        <v>0</v>
      </c>
      <c r="DA19" s="8">
        <v>0</v>
      </c>
      <c r="DB19" s="8">
        <v>0</v>
      </c>
      <c r="DC19" s="8">
        <v>50000</v>
      </c>
      <c r="DD19" s="8">
        <v>0</v>
      </c>
      <c r="DE19" s="8">
        <v>0</v>
      </c>
      <c r="DF19" s="8">
        <v>0</v>
      </c>
      <c r="DG19" s="8">
        <v>0</v>
      </c>
      <c r="DH19" s="8">
        <v>0</v>
      </c>
      <c r="DI19" s="8">
        <v>0</v>
      </c>
      <c r="DJ19" s="8">
        <v>0</v>
      </c>
      <c r="DK19" s="8">
        <v>0</v>
      </c>
      <c r="DL19" s="8">
        <v>0</v>
      </c>
      <c r="DM19" s="8">
        <v>0</v>
      </c>
      <c r="DN19" s="8">
        <v>0</v>
      </c>
      <c r="DO19" s="8">
        <v>0</v>
      </c>
      <c r="DP19" s="8">
        <v>0</v>
      </c>
      <c r="DQ19" s="8">
        <v>0</v>
      </c>
      <c r="DR19" s="8">
        <v>0</v>
      </c>
      <c r="DS19" s="8">
        <v>0</v>
      </c>
      <c r="DT19" s="10">
        <f t="shared" si="0"/>
        <v>135700</v>
      </c>
    </row>
    <row r="20" spans="1:124" ht="13.5" thickBot="1" x14ac:dyDescent="0.25">
      <c r="A20" s="7" t="s">
        <v>79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5000</v>
      </c>
      <c r="AL20" s="8">
        <v>20000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35000</v>
      </c>
      <c r="BJ20" s="8">
        <v>0</v>
      </c>
      <c r="BK20" s="8">
        <v>0</v>
      </c>
      <c r="BL20" s="8">
        <v>0</v>
      </c>
      <c r="BM20" s="8">
        <v>0</v>
      </c>
      <c r="BN20" s="8">
        <v>0</v>
      </c>
      <c r="BO20" s="8">
        <v>0</v>
      </c>
      <c r="BP20" s="8">
        <v>0</v>
      </c>
      <c r="BQ20" s="8">
        <v>0</v>
      </c>
      <c r="BR20" s="8">
        <v>0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0</v>
      </c>
      <c r="BY20" s="8">
        <v>0</v>
      </c>
      <c r="BZ20" s="8">
        <v>0</v>
      </c>
      <c r="CA20" s="8">
        <v>0</v>
      </c>
      <c r="CB20" s="8">
        <v>0</v>
      </c>
      <c r="CC20" s="8">
        <v>0</v>
      </c>
      <c r="CD20" s="8">
        <v>0</v>
      </c>
      <c r="CE20" s="8">
        <v>0</v>
      </c>
      <c r="CF20" s="8">
        <v>0</v>
      </c>
      <c r="CG20" s="8">
        <v>0</v>
      </c>
      <c r="CH20" s="8">
        <v>0</v>
      </c>
      <c r="CI20" s="8">
        <v>0</v>
      </c>
      <c r="CJ20" s="8">
        <v>0</v>
      </c>
      <c r="CK20" s="8">
        <v>0</v>
      </c>
      <c r="CL20" s="8">
        <v>0</v>
      </c>
      <c r="CM20" s="8">
        <v>0</v>
      </c>
      <c r="CN20" s="8">
        <v>0</v>
      </c>
      <c r="CO20" s="8">
        <v>0</v>
      </c>
      <c r="CP20" s="8">
        <v>0</v>
      </c>
      <c r="CQ20" s="8">
        <v>0</v>
      </c>
      <c r="CR20" s="8">
        <v>1558775</v>
      </c>
      <c r="CS20" s="8">
        <v>0</v>
      </c>
      <c r="CT20" s="8">
        <v>0</v>
      </c>
      <c r="CU20" s="8">
        <v>0</v>
      </c>
      <c r="CV20" s="8">
        <v>0</v>
      </c>
      <c r="CW20" s="8">
        <v>0</v>
      </c>
      <c r="CX20" s="8">
        <v>0</v>
      </c>
      <c r="CY20" s="8">
        <v>85700</v>
      </c>
      <c r="CZ20" s="8">
        <v>0</v>
      </c>
      <c r="DA20" s="8">
        <v>0</v>
      </c>
      <c r="DB20" s="8">
        <v>0</v>
      </c>
      <c r="DC20" s="8">
        <v>150000</v>
      </c>
      <c r="DD20" s="8">
        <v>0</v>
      </c>
      <c r="DE20" s="8">
        <v>0</v>
      </c>
      <c r="DF20" s="8">
        <v>0</v>
      </c>
      <c r="DG20" s="8">
        <v>0</v>
      </c>
      <c r="DH20" s="8">
        <v>0</v>
      </c>
      <c r="DI20" s="8">
        <v>0</v>
      </c>
      <c r="DJ20" s="8">
        <v>0</v>
      </c>
      <c r="DK20" s="8">
        <v>0</v>
      </c>
      <c r="DL20" s="8">
        <v>0</v>
      </c>
      <c r="DM20" s="8">
        <v>0</v>
      </c>
      <c r="DN20" s="8">
        <v>0</v>
      </c>
      <c r="DO20" s="8">
        <v>0</v>
      </c>
      <c r="DP20" s="8">
        <v>0</v>
      </c>
      <c r="DQ20" s="8">
        <v>0</v>
      </c>
      <c r="DR20" s="8">
        <v>0</v>
      </c>
      <c r="DS20" s="8">
        <v>0</v>
      </c>
      <c r="DT20" s="10">
        <f t="shared" si="0"/>
        <v>1854475</v>
      </c>
    </row>
    <row r="21" spans="1:124" ht="13.5" thickBot="1" x14ac:dyDescent="0.25">
      <c r="A21" s="7" t="s">
        <v>80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100000</v>
      </c>
      <c r="U21" s="8">
        <v>0</v>
      </c>
      <c r="V21" s="8">
        <v>1000000</v>
      </c>
      <c r="W21" s="8">
        <v>0</v>
      </c>
      <c r="X21" s="8">
        <v>1000000</v>
      </c>
      <c r="Y21" s="8">
        <v>0</v>
      </c>
      <c r="Z21" s="8">
        <v>2000000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20000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682656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7646</v>
      </c>
      <c r="BN21" s="8">
        <v>0</v>
      </c>
      <c r="BO21" s="8">
        <v>0</v>
      </c>
      <c r="BP21" s="8">
        <v>0</v>
      </c>
      <c r="BQ21" s="8">
        <v>100000</v>
      </c>
      <c r="BR21" s="8">
        <v>0</v>
      </c>
      <c r="BS21" s="8">
        <v>0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8">
        <v>0</v>
      </c>
      <c r="CE21" s="8">
        <v>0</v>
      </c>
      <c r="CF21" s="8">
        <v>0</v>
      </c>
      <c r="CG21" s="8">
        <v>0</v>
      </c>
      <c r="CH21" s="8">
        <v>0</v>
      </c>
      <c r="CI21" s="8">
        <v>0</v>
      </c>
      <c r="CJ21" s="8">
        <v>0</v>
      </c>
      <c r="CK21" s="8">
        <v>0</v>
      </c>
      <c r="CL21" s="8">
        <v>0</v>
      </c>
      <c r="CM21" s="8">
        <v>0</v>
      </c>
      <c r="CN21" s="8">
        <v>0</v>
      </c>
      <c r="CO21" s="8">
        <v>0</v>
      </c>
      <c r="CP21" s="8">
        <v>0</v>
      </c>
      <c r="CQ21" s="8">
        <v>0</v>
      </c>
      <c r="CR21" s="8">
        <v>0</v>
      </c>
      <c r="CS21" s="8">
        <v>0</v>
      </c>
      <c r="CT21" s="8">
        <v>0</v>
      </c>
      <c r="CU21" s="8">
        <v>30000</v>
      </c>
      <c r="CV21" s="8">
        <v>0</v>
      </c>
      <c r="CW21" s="8">
        <v>0</v>
      </c>
      <c r="CX21" s="8">
        <v>0</v>
      </c>
      <c r="CY21" s="8">
        <v>85700</v>
      </c>
      <c r="CZ21" s="8">
        <v>0</v>
      </c>
      <c r="DA21" s="8">
        <v>0</v>
      </c>
      <c r="DB21" s="8">
        <v>0</v>
      </c>
      <c r="DC21" s="8">
        <v>50000</v>
      </c>
      <c r="DD21" s="8">
        <v>0</v>
      </c>
      <c r="DE21" s="8">
        <v>168000</v>
      </c>
      <c r="DF21" s="8">
        <v>0</v>
      </c>
      <c r="DG21" s="8">
        <v>0</v>
      </c>
      <c r="DH21" s="8">
        <v>0</v>
      </c>
      <c r="DI21" s="8">
        <v>0</v>
      </c>
      <c r="DJ21" s="8">
        <v>0</v>
      </c>
      <c r="DK21" s="8">
        <v>0</v>
      </c>
      <c r="DL21" s="8">
        <v>0</v>
      </c>
      <c r="DM21" s="8">
        <v>0</v>
      </c>
      <c r="DN21" s="8">
        <v>0</v>
      </c>
      <c r="DO21" s="8">
        <v>3964000</v>
      </c>
      <c r="DP21" s="8">
        <v>0</v>
      </c>
      <c r="DQ21" s="8">
        <v>0</v>
      </c>
      <c r="DR21" s="8">
        <v>0</v>
      </c>
      <c r="DS21" s="8">
        <v>0</v>
      </c>
      <c r="DT21" s="10">
        <f t="shared" si="0"/>
        <v>9208002</v>
      </c>
    </row>
    <row r="22" spans="1:124" ht="13.5" thickBot="1" x14ac:dyDescent="0.25">
      <c r="A22" s="7" t="s">
        <v>81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0</v>
      </c>
      <c r="CB22" s="8">
        <v>0</v>
      </c>
      <c r="CC22" s="8">
        <v>0</v>
      </c>
      <c r="CD22" s="8">
        <v>0</v>
      </c>
      <c r="CE22" s="8">
        <v>0</v>
      </c>
      <c r="CF22" s="8">
        <v>0</v>
      </c>
      <c r="CG22" s="8">
        <v>0</v>
      </c>
      <c r="CH22" s="8">
        <v>0</v>
      </c>
      <c r="CI22" s="8">
        <v>0</v>
      </c>
      <c r="CJ22" s="8">
        <v>0</v>
      </c>
      <c r="CK22" s="8">
        <v>0</v>
      </c>
      <c r="CL22" s="8">
        <v>0</v>
      </c>
      <c r="CM22" s="8">
        <v>0</v>
      </c>
      <c r="CN22" s="8">
        <v>0</v>
      </c>
      <c r="CO22" s="8">
        <v>0</v>
      </c>
      <c r="CP22" s="8">
        <v>0</v>
      </c>
      <c r="CQ22" s="8">
        <v>0</v>
      </c>
      <c r="CR22" s="8">
        <v>0</v>
      </c>
      <c r="CS22" s="8">
        <v>0</v>
      </c>
      <c r="CT22" s="8">
        <v>0</v>
      </c>
      <c r="CU22" s="8">
        <v>0</v>
      </c>
      <c r="CV22" s="8">
        <v>0</v>
      </c>
      <c r="CW22" s="8">
        <v>0</v>
      </c>
      <c r="CX22" s="8">
        <v>0</v>
      </c>
      <c r="CY22" s="8">
        <v>85700</v>
      </c>
      <c r="CZ22" s="8">
        <v>0</v>
      </c>
      <c r="DA22" s="8">
        <v>0</v>
      </c>
      <c r="DB22" s="8">
        <v>0</v>
      </c>
      <c r="DC22" s="20">
        <v>50000</v>
      </c>
      <c r="DD22" s="8">
        <v>0</v>
      </c>
      <c r="DE22" s="8">
        <v>0</v>
      </c>
      <c r="DF22" s="8">
        <v>0</v>
      </c>
      <c r="DG22" s="8">
        <v>0</v>
      </c>
      <c r="DH22" s="8">
        <v>0</v>
      </c>
      <c r="DI22" s="8">
        <v>0</v>
      </c>
      <c r="DJ22" s="8">
        <v>0</v>
      </c>
      <c r="DK22" s="8">
        <v>0</v>
      </c>
      <c r="DL22" s="8">
        <v>0</v>
      </c>
      <c r="DM22" s="8">
        <v>0</v>
      </c>
      <c r="DN22" s="8">
        <v>0</v>
      </c>
      <c r="DO22" s="8">
        <v>0</v>
      </c>
      <c r="DP22" s="8">
        <v>0</v>
      </c>
      <c r="DQ22" s="8">
        <v>0</v>
      </c>
      <c r="DR22" s="8">
        <v>0</v>
      </c>
      <c r="DS22" s="8">
        <v>0</v>
      </c>
      <c r="DT22" s="10">
        <f t="shared" si="0"/>
        <v>135700</v>
      </c>
    </row>
    <row r="23" spans="1:124" ht="13.5" thickBot="1" x14ac:dyDescent="0.25">
      <c r="A23" s="7" t="s">
        <v>82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110000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0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0</v>
      </c>
      <c r="BX23" s="8">
        <v>0</v>
      </c>
      <c r="BY23" s="8">
        <v>0</v>
      </c>
      <c r="BZ23" s="8">
        <v>0</v>
      </c>
      <c r="CA23" s="8">
        <v>0</v>
      </c>
      <c r="CB23" s="8">
        <v>0</v>
      </c>
      <c r="CC23" s="8">
        <v>0</v>
      </c>
      <c r="CD23" s="8">
        <v>0</v>
      </c>
      <c r="CE23" s="8">
        <v>0</v>
      </c>
      <c r="CF23" s="8">
        <v>0</v>
      </c>
      <c r="CG23" s="8">
        <v>0</v>
      </c>
      <c r="CH23" s="8">
        <v>0</v>
      </c>
      <c r="CI23" s="8">
        <v>0</v>
      </c>
      <c r="CJ23" s="8">
        <v>0</v>
      </c>
      <c r="CK23" s="8">
        <v>0</v>
      </c>
      <c r="CL23" s="8">
        <v>0</v>
      </c>
      <c r="CM23" s="8">
        <v>0</v>
      </c>
      <c r="CN23" s="8">
        <v>0</v>
      </c>
      <c r="CO23" s="8">
        <v>0</v>
      </c>
      <c r="CP23" s="8">
        <v>0</v>
      </c>
      <c r="CQ23" s="8">
        <v>0</v>
      </c>
      <c r="CR23" s="8">
        <v>0</v>
      </c>
      <c r="CS23" s="8">
        <v>0</v>
      </c>
      <c r="CT23" s="8">
        <v>0</v>
      </c>
      <c r="CU23" s="8">
        <v>0</v>
      </c>
      <c r="CV23" s="8">
        <v>0</v>
      </c>
      <c r="CW23" s="8">
        <v>0</v>
      </c>
      <c r="CX23" s="8">
        <v>0</v>
      </c>
      <c r="CY23" s="8">
        <v>85700</v>
      </c>
      <c r="CZ23" s="8">
        <v>0</v>
      </c>
      <c r="DA23" s="8">
        <v>0</v>
      </c>
      <c r="DB23" s="8">
        <v>0</v>
      </c>
      <c r="DC23" s="20">
        <v>100000</v>
      </c>
      <c r="DD23" s="8">
        <v>0</v>
      </c>
      <c r="DE23" s="8">
        <v>0</v>
      </c>
      <c r="DF23" s="8">
        <v>0</v>
      </c>
      <c r="DG23" s="8">
        <v>0</v>
      </c>
      <c r="DH23" s="8">
        <v>0</v>
      </c>
      <c r="DI23" s="8">
        <v>0</v>
      </c>
      <c r="DJ23" s="8">
        <v>0</v>
      </c>
      <c r="DK23" s="8">
        <v>0</v>
      </c>
      <c r="DL23" s="8">
        <v>0</v>
      </c>
      <c r="DM23" s="8">
        <v>0</v>
      </c>
      <c r="DN23" s="8">
        <v>0</v>
      </c>
      <c r="DO23" s="8">
        <v>0</v>
      </c>
      <c r="DP23" s="8">
        <v>0</v>
      </c>
      <c r="DQ23" s="8">
        <v>0</v>
      </c>
      <c r="DR23" s="8">
        <v>0</v>
      </c>
      <c r="DS23" s="8">
        <v>0</v>
      </c>
      <c r="DT23" s="10">
        <f t="shared" si="0"/>
        <v>295700</v>
      </c>
    </row>
    <row r="24" spans="1:124" ht="13.5" thickBot="1" x14ac:dyDescent="0.25">
      <c r="A24" s="7" t="s">
        <v>83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  <c r="BL24" s="8">
        <v>0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0</v>
      </c>
      <c r="BS24" s="8">
        <v>0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8">
        <v>0</v>
      </c>
      <c r="CA24" s="8">
        <v>0</v>
      </c>
      <c r="CB24" s="8">
        <v>0</v>
      </c>
      <c r="CC24" s="8">
        <v>0</v>
      </c>
      <c r="CD24" s="8">
        <v>0</v>
      </c>
      <c r="CE24" s="8">
        <v>0</v>
      </c>
      <c r="CF24" s="8">
        <v>0</v>
      </c>
      <c r="CG24" s="8">
        <v>0</v>
      </c>
      <c r="CH24" s="8">
        <v>0</v>
      </c>
      <c r="CI24" s="8">
        <v>0</v>
      </c>
      <c r="CJ24" s="8">
        <v>0</v>
      </c>
      <c r="CK24" s="8">
        <v>0</v>
      </c>
      <c r="CL24" s="8">
        <v>0</v>
      </c>
      <c r="CM24" s="8">
        <v>0</v>
      </c>
      <c r="CN24" s="8">
        <v>0</v>
      </c>
      <c r="CO24" s="8">
        <v>0</v>
      </c>
      <c r="CP24" s="8">
        <v>0</v>
      </c>
      <c r="CQ24" s="8">
        <v>0</v>
      </c>
      <c r="CR24" s="8">
        <v>0</v>
      </c>
      <c r="CS24" s="8">
        <v>0</v>
      </c>
      <c r="CT24" s="8">
        <v>0</v>
      </c>
      <c r="CU24" s="8">
        <v>0</v>
      </c>
      <c r="CV24" s="8">
        <v>0</v>
      </c>
      <c r="CW24" s="8">
        <v>0</v>
      </c>
      <c r="CX24" s="8">
        <v>0</v>
      </c>
      <c r="CY24" s="8">
        <v>0</v>
      </c>
      <c r="CZ24" s="8">
        <v>0</v>
      </c>
      <c r="DA24" s="8">
        <v>0</v>
      </c>
      <c r="DB24" s="8">
        <v>0</v>
      </c>
      <c r="DC24" s="8">
        <v>50000</v>
      </c>
      <c r="DD24" s="8">
        <v>0</v>
      </c>
      <c r="DE24" s="8">
        <v>0</v>
      </c>
      <c r="DF24" s="8">
        <v>0</v>
      </c>
      <c r="DG24" s="8">
        <v>0</v>
      </c>
      <c r="DH24" s="8">
        <v>0</v>
      </c>
      <c r="DI24" s="8">
        <v>0</v>
      </c>
      <c r="DJ24" s="8">
        <v>0</v>
      </c>
      <c r="DK24" s="8">
        <v>0</v>
      </c>
      <c r="DL24" s="8">
        <v>0</v>
      </c>
      <c r="DM24" s="8">
        <v>0</v>
      </c>
      <c r="DN24" s="8">
        <v>0</v>
      </c>
      <c r="DO24" s="8">
        <v>0</v>
      </c>
      <c r="DP24" s="8">
        <v>0</v>
      </c>
      <c r="DQ24" s="8">
        <v>0</v>
      </c>
      <c r="DR24" s="8">
        <v>0</v>
      </c>
      <c r="DS24" s="8">
        <v>0</v>
      </c>
      <c r="DT24" s="10">
        <f t="shared" si="0"/>
        <v>50000</v>
      </c>
    </row>
    <row r="25" spans="1:124" ht="13.5" thickBot="1" x14ac:dyDescent="0.25">
      <c r="A25" s="7" t="s">
        <v>84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0</v>
      </c>
      <c r="CE25" s="8">
        <v>0</v>
      </c>
      <c r="CF25" s="8">
        <v>318130</v>
      </c>
      <c r="CG25" s="8">
        <v>0</v>
      </c>
      <c r="CH25" s="8">
        <v>0</v>
      </c>
      <c r="CI25" s="8">
        <v>0</v>
      </c>
      <c r="CJ25" s="8">
        <v>0</v>
      </c>
      <c r="CK25" s="8">
        <v>0</v>
      </c>
      <c r="CL25" s="8">
        <v>0</v>
      </c>
      <c r="CM25" s="8">
        <v>0</v>
      </c>
      <c r="CN25" s="8">
        <v>0</v>
      </c>
      <c r="CO25" s="8">
        <v>0</v>
      </c>
      <c r="CP25" s="8">
        <v>0</v>
      </c>
      <c r="CQ25" s="8">
        <v>0</v>
      </c>
      <c r="CR25" s="8">
        <v>0</v>
      </c>
      <c r="CS25" s="8">
        <v>0</v>
      </c>
      <c r="CT25" s="8">
        <v>0</v>
      </c>
      <c r="CU25" s="8">
        <v>0</v>
      </c>
      <c r="CV25" s="8">
        <v>0</v>
      </c>
      <c r="CW25" s="8">
        <v>0</v>
      </c>
      <c r="CX25" s="8">
        <v>0</v>
      </c>
      <c r="CY25" s="8">
        <v>0</v>
      </c>
      <c r="CZ25" s="8">
        <v>0</v>
      </c>
      <c r="DA25" s="8">
        <v>0</v>
      </c>
      <c r="DB25" s="8">
        <v>0</v>
      </c>
      <c r="DC25" s="8">
        <v>50000</v>
      </c>
      <c r="DD25" s="8">
        <v>0</v>
      </c>
      <c r="DE25" s="8">
        <v>0</v>
      </c>
      <c r="DF25" s="8">
        <v>0</v>
      </c>
      <c r="DG25" s="8">
        <v>0</v>
      </c>
      <c r="DH25" s="8">
        <v>0</v>
      </c>
      <c r="DI25" s="8">
        <v>0</v>
      </c>
      <c r="DJ25" s="8">
        <v>0</v>
      </c>
      <c r="DK25" s="8">
        <v>0</v>
      </c>
      <c r="DL25" s="8">
        <v>0</v>
      </c>
      <c r="DM25" s="8">
        <v>0</v>
      </c>
      <c r="DN25" s="8">
        <v>0</v>
      </c>
      <c r="DO25" s="8">
        <v>0</v>
      </c>
      <c r="DP25" s="8">
        <v>0</v>
      </c>
      <c r="DQ25" s="8">
        <v>0</v>
      </c>
      <c r="DR25" s="8">
        <v>0</v>
      </c>
      <c r="DS25" s="8">
        <v>0</v>
      </c>
      <c r="DT25" s="10">
        <f t="shared" si="0"/>
        <v>368130</v>
      </c>
    </row>
    <row r="26" spans="1:124" ht="13.5" thickBot="1" x14ac:dyDescent="0.25">
      <c r="A26" s="7" t="s">
        <v>85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0</v>
      </c>
      <c r="BJ26" s="8">
        <v>0</v>
      </c>
      <c r="BK26" s="8">
        <v>0</v>
      </c>
      <c r="BL26" s="8">
        <v>0</v>
      </c>
      <c r="BM26" s="8">
        <v>0</v>
      </c>
      <c r="BN26" s="8">
        <v>0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0</v>
      </c>
      <c r="BY26" s="8">
        <v>0</v>
      </c>
      <c r="BZ26" s="8">
        <v>0</v>
      </c>
      <c r="CA26" s="8">
        <v>0</v>
      </c>
      <c r="CB26" s="8">
        <v>0</v>
      </c>
      <c r="CC26" s="8">
        <v>0</v>
      </c>
      <c r="CD26" s="8">
        <v>0</v>
      </c>
      <c r="CE26" s="8">
        <v>0</v>
      </c>
      <c r="CF26" s="8">
        <v>0</v>
      </c>
      <c r="CG26" s="8">
        <v>0</v>
      </c>
      <c r="CH26" s="8">
        <v>0</v>
      </c>
      <c r="CI26" s="8">
        <v>0</v>
      </c>
      <c r="CJ26" s="8">
        <v>1000000</v>
      </c>
      <c r="CK26" s="8">
        <v>0</v>
      </c>
      <c r="CL26" s="8">
        <v>0</v>
      </c>
      <c r="CM26" s="8">
        <v>0</v>
      </c>
      <c r="CN26" s="8">
        <v>0</v>
      </c>
      <c r="CO26" s="8">
        <v>0</v>
      </c>
      <c r="CP26" s="8">
        <v>0</v>
      </c>
      <c r="CQ26" s="8">
        <v>0</v>
      </c>
      <c r="CR26" s="8">
        <v>0</v>
      </c>
      <c r="CS26" s="8">
        <v>30000</v>
      </c>
      <c r="CT26" s="8">
        <v>0</v>
      </c>
      <c r="CU26" s="8">
        <v>0</v>
      </c>
      <c r="CV26" s="8">
        <v>0</v>
      </c>
      <c r="CW26" s="8">
        <v>0</v>
      </c>
      <c r="CX26" s="8">
        <v>0</v>
      </c>
      <c r="CY26" s="8">
        <v>85700</v>
      </c>
      <c r="CZ26" s="8">
        <v>0</v>
      </c>
      <c r="DA26" s="8">
        <v>0</v>
      </c>
      <c r="DB26" s="8">
        <v>0</v>
      </c>
      <c r="DC26" s="8">
        <v>50000</v>
      </c>
      <c r="DD26" s="8">
        <v>0</v>
      </c>
      <c r="DE26" s="8">
        <v>0</v>
      </c>
      <c r="DF26" s="8">
        <v>0</v>
      </c>
      <c r="DG26" s="8">
        <v>0</v>
      </c>
      <c r="DH26" s="8">
        <v>0</v>
      </c>
      <c r="DI26" s="8">
        <v>0</v>
      </c>
      <c r="DJ26" s="8">
        <v>0</v>
      </c>
      <c r="DK26" s="8">
        <v>0</v>
      </c>
      <c r="DL26" s="8">
        <v>0</v>
      </c>
      <c r="DM26" s="8">
        <v>0</v>
      </c>
      <c r="DN26" s="8">
        <v>0</v>
      </c>
      <c r="DO26" s="8">
        <v>0</v>
      </c>
      <c r="DP26" s="8">
        <v>0</v>
      </c>
      <c r="DQ26" s="8">
        <v>0</v>
      </c>
      <c r="DR26" s="8">
        <v>0</v>
      </c>
      <c r="DS26" s="8">
        <v>0</v>
      </c>
      <c r="DT26" s="10">
        <f t="shared" si="0"/>
        <v>1165700</v>
      </c>
    </row>
    <row r="27" spans="1:124" ht="13.5" thickBot="1" x14ac:dyDescent="0.25">
      <c r="A27" s="7" t="s">
        <v>86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28000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25000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150000</v>
      </c>
      <c r="AQ27" s="8">
        <v>20000</v>
      </c>
      <c r="AR27" s="8">
        <v>0</v>
      </c>
      <c r="AS27" s="8">
        <v>0</v>
      </c>
      <c r="AT27" s="8">
        <v>0</v>
      </c>
      <c r="AU27" s="8">
        <v>0</v>
      </c>
      <c r="AV27" s="8">
        <v>20000</v>
      </c>
      <c r="AW27" s="8">
        <v>0</v>
      </c>
      <c r="AX27" s="8">
        <v>0</v>
      </c>
      <c r="AY27" s="8">
        <v>0</v>
      </c>
      <c r="AZ27" s="8">
        <v>0</v>
      </c>
      <c r="BA27" s="8">
        <v>20000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8">
        <v>0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0</v>
      </c>
      <c r="BY27" s="8">
        <v>0</v>
      </c>
      <c r="BZ27" s="8">
        <v>0</v>
      </c>
      <c r="CA27" s="8">
        <v>0</v>
      </c>
      <c r="CB27" s="8">
        <v>0</v>
      </c>
      <c r="CC27" s="8">
        <v>0</v>
      </c>
      <c r="CD27" s="8">
        <v>0</v>
      </c>
      <c r="CE27" s="8">
        <v>0</v>
      </c>
      <c r="CF27" s="8">
        <v>0</v>
      </c>
      <c r="CG27" s="8">
        <v>0</v>
      </c>
      <c r="CH27" s="8">
        <v>0</v>
      </c>
      <c r="CI27" s="8">
        <v>0</v>
      </c>
      <c r="CJ27" s="8">
        <v>0</v>
      </c>
      <c r="CK27" s="8">
        <v>0</v>
      </c>
      <c r="CL27" s="8">
        <v>0</v>
      </c>
      <c r="CM27" s="8">
        <v>0</v>
      </c>
      <c r="CN27" s="8">
        <v>0</v>
      </c>
      <c r="CO27" s="8">
        <v>0</v>
      </c>
      <c r="CP27" s="8">
        <v>0</v>
      </c>
      <c r="CQ27" s="8">
        <v>0</v>
      </c>
      <c r="CR27" s="8">
        <v>0</v>
      </c>
      <c r="CS27" s="8">
        <v>0</v>
      </c>
      <c r="CT27" s="8">
        <v>0</v>
      </c>
      <c r="CU27" s="8">
        <v>0</v>
      </c>
      <c r="CV27" s="8">
        <v>0</v>
      </c>
      <c r="CW27" s="8">
        <v>0</v>
      </c>
      <c r="CX27" s="8">
        <v>0</v>
      </c>
      <c r="CY27" s="8">
        <v>128550</v>
      </c>
      <c r="CZ27" s="8">
        <v>0</v>
      </c>
      <c r="DA27" s="8">
        <v>0</v>
      </c>
      <c r="DB27" s="8">
        <v>0</v>
      </c>
      <c r="DC27" s="8">
        <v>100000</v>
      </c>
      <c r="DD27" s="8">
        <v>0</v>
      </c>
      <c r="DE27" s="8">
        <v>0</v>
      </c>
      <c r="DF27" s="8">
        <v>0</v>
      </c>
      <c r="DG27" s="8">
        <v>0</v>
      </c>
      <c r="DH27" s="8">
        <v>0</v>
      </c>
      <c r="DI27" s="8">
        <v>0</v>
      </c>
      <c r="DJ27" s="8">
        <v>0</v>
      </c>
      <c r="DK27" s="8">
        <v>0</v>
      </c>
      <c r="DL27" s="8">
        <v>0</v>
      </c>
      <c r="DM27" s="8">
        <v>0</v>
      </c>
      <c r="DN27" s="8">
        <v>0</v>
      </c>
      <c r="DO27" s="8">
        <v>0</v>
      </c>
      <c r="DP27" s="8">
        <v>0</v>
      </c>
      <c r="DQ27" s="8">
        <v>0</v>
      </c>
      <c r="DR27" s="8">
        <v>0</v>
      </c>
      <c r="DS27" s="8">
        <v>0</v>
      </c>
      <c r="DT27" s="10">
        <f t="shared" si="0"/>
        <v>491550</v>
      </c>
    </row>
    <row r="28" spans="1:124" ht="13.5" thickBot="1" x14ac:dyDescent="0.25">
      <c r="A28" s="7" t="s">
        <v>87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8">
        <v>0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0</v>
      </c>
      <c r="BP28" s="8">
        <v>0</v>
      </c>
      <c r="BQ28" s="8">
        <v>0</v>
      </c>
      <c r="BR28" s="8">
        <v>0</v>
      </c>
      <c r="BS28" s="8">
        <v>0</v>
      </c>
      <c r="BT28" s="8">
        <v>0</v>
      </c>
      <c r="BU28" s="8">
        <v>0</v>
      </c>
      <c r="BV28" s="8">
        <v>0</v>
      </c>
      <c r="BW28" s="8">
        <v>0</v>
      </c>
      <c r="BX28" s="8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0</v>
      </c>
      <c r="CE28" s="8">
        <v>0</v>
      </c>
      <c r="CF28" s="8">
        <v>0</v>
      </c>
      <c r="CG28" s="8">
        <v>0</v>
      </c>
      <c r="CH28" s="8">
        <v>0</v>
      </c>
      <c r="CI28" s="8">
        <v>0</v>
      </c>
      <c r="CJ28" s="8">
        <v>0</v>
      </c>
      <c r="CK28" s="8">
        <v>0</v>
      </c>
      <c r="CL28" s="8">
        <v>0</v>
      </c>
      <c r="CM28" s="8">
        <v>0</v>
      </c>
      <c r="CN28" s="8">
        <v>0</v>
      </c>
      <c r="CO28" s="8">
        <v>0</v>
      </c>
      <c r="CP28" s="8">
        <v>0</v>
      </c>
      <c r="CQ28" s="8">
        <v>0</v>
      </c>
      <c r="CR28" s="8">
        <v>0</v>
      </c>
      <c r="CS28" s="8">
        <v>0</v>
      </c>
      <c r="CT28" s="8">
        <v>0</v>
      </c>
      <c r="CU28" s="8">
        <v>0</v>
      </c>
      <c r="CV28" s="8">
        <v>0</v>
      </c>
      <c r="CW28" s="8">
        <v>0</v>
      </c>
      <c r="CX28" s="8">
        <v>0</v>
      </c>
      <c r="CY28" s="8">
        <v>171400</v>
      </c>
      <c r="CZ28" s="8">
        <v>0</v>
      </c>
      <c r="DA28" s="8">
        <v>0</v>
      </c>
      <c r="DB28" s="8">
        <v>0</v>
      </c>
      <c r="DC28" s="8">
        <v>100000</v>
      </c>
      <c r="DD28" s="8">
        <v>400000</v>
      </c>
      <c r="DE28" s="8">
        <v>0</v>
      </c>
      <c r="DF28" s="8">
        <v>0</v>
      </c>
      <c r="DG28" s="8">
        <v>0</v>
      </c>
      <c r="DH28" s="8">
        <v>0</v>
      </c>
      <c r="DI28" s="8">
        <v>0</v>
      </c>
      <c r="DJ28" s="8">
        <v>0</v>
      </c>
      <c r="DK28" s="8">
        <v>0</v>
      </c>
      <c r="DL28" s="8">
        <v>0</v>
      </c>
      <c r="DM28" s="8">
        <v>0</v>
      </c>
      <c r="DN28" s="8">
        <v>0</v>
      </c>
      <c r="DO28" s="8">
        <v>0</v>
      </c>
      <c r="DP28" s="8">
        <v>980000</v>
      </c>
      <c r="DQ28" s="8">
        <v>0</v>
      </c>
      <c r="DR28" s="8">
        <v>0</v>
      </c>
      <c r="DS28" s="8">
        <v>0</v>
      </c>
      <c r="DT28" s="10">
        <f t="shared" si="0"/>
        <v>1651400</v>
      </c>
    </row>
    <row r="29" spans="1:124" ht="13.5" thickBot="1" x14ac:dyDescent="0.25">
      <c r="A29" s="7" t="s">
        <v>88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0</v>
      </c>
      <c r="CA29" s="8">
        <v>0</v>
      </c>
      <c r="CB29" s="8">
        <v>0</v>
      </c>
      <c r="CC29" s="8">
        <v>0</v>
      </c>
      <c r="CD29" s="8">
        <v>0</v>
      </c>
      <c r="CE29" s="8">
        <v>0</v>
      </c>
      <c r="CF29" s="8">
        <v>0</v>
      </c>
      <c r="CG29" s="8">
        <v>0</v>
      </c>
      <c r="CH29" s="8">
        <v>0</v>
      </c>
      <c r="CI29" s="8">
        <v>0</v>
      </c>
      <c r="CJ29" s="8">
        <v>0</v>
      </c>
      <c r="CK29" s="8">
        <v>0</v>
      </c>
      <c r="CL29" s="8">
        <v>0</v>
      </c>
      <c r="CM29" s="8">
        <v>0</v>
      </c>
      <c r="CN29" s="8">
        <v>0</v>
      </c>
      <c r="CO29" s="8">
        <v>0</v>
      </c>
      <c r="CP29" s="8">
        <v>0</v>
      </c>
      <c r="CQ29" s="8">
        <v>0</v>
      </c>
      <c r="CR29" s="8">
        <v>0</v>
      </c>
      <c r="CS29" s="8">
        <v>0</v>
      </c>
      <c r="CT29" s="8">
        <v>0</v>
      </c>
      <c r="CU29" s="8">
        <v>0</v>
      </c>
      <c r="CV29" s="8">
        <v>0</v>
      </c>
      <c r="CW29" s="8">
        <v>0</v>
      </c>
      <c r="CX29" s="8">
        <v>0</v>
      </c>
      <c r="CY29" s="8">
        <v>0</v>
      </c>
      <c r="CZ29" s="8">
        <v>0</v>
      </c>
      <c r="DA29" s="8">
        <v>0</v>
      </c>
      <c r="DB29" s="8">
        <v>0</v>
      </c>
      <c r="DC29" s="8">
        <v>50000</v>
      </c>
      <c r="DD29" s="8">
        <v>0</v>
      </c>
      <c r="DE29" s="8">
        <v>0</v>
      </c>
      <c r="DF29" s="8">
        <v>0</v>
      </c>
      <c r="DG29" s="8">
        <v>0</v>
      </c>
      <c r="DH29" s="8">
        <v>0</v>
      </c>
      <c r="DI29" s="8">
        <v>0</v>
      </c>
      <c r="DJ29" s="8">
        <v>0</v>
      </c>
      <c r="DK29" s="8">
        <v>0</v>
      </c>
      <c r="DL29" s="8">
        <v>0</v>
      </c>
      <c r="DM29" s="8">
        <v>0</v>
      </c>
      <c r="DN29" s="8">
        <v>0</v>
      </c>
      <c r="DO29" s="8">
        <v>0</v>
      </c>
      <c r="DP29" s="8">
        <v>0</v>
      </c>
      <c r="DQ29" s="8">
        <v>0</v>
      </c>
      <c r="DR29" s="8">
        <v>0</v>
      </c>
      <c r="DS29" s="8">
        <v>0</v>
      </c>
      <c r="DT29" s="10">
        <f t="shared" si="0"/>
        <v>50000</v>
      </c>
    </row>
    <row r="30" spans="1:124" ht="13.5" thickBot="1" x14ac:dyDescent="0.25">
      <c r="A30" s="7" t="s">
        <v>89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40000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S30" s="8">
        <v>0</v>
      </c>
      <c r="AT30" s="8">
        <v>0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0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I30" s="8">
        <v>0</v>
      </c>
      <c r="BJ30" s="8">
        <v>0</v>
      </c>
      <c r="BK30" s="8">
        <v>0</v>
      </c>
      <c r="BL30" s="8">
        <v>0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0</v>
      </c>
      <c r="BS30" s="8">
        <v>0</v>
      </c>
      <c r="BT30" s="8">
        <v>0</v>
      </c>
      <c r="BU30" s="8">
        <v>0</v>
      </c>
      <c r="BV30" s="8">
        <v>0</v>
      </c>
      <c r="BW30" s="8">
        <v>0</v>
      </c>
      <c r="BX30" s="8">
        <v>0</v>
      </c>
      <c r="BY30" s="8">
        <v>0</v>
      </c>
      <c r="BZ30" s="8">
        <v>0</v>
      </c>
      <c r="CA30" s="8">
        <v>0</v>
      </c>
      <c r="CB30" s="8">
        <v>0</v>
      </c>
      <c r="CC30" s="8">
        <v>0</v>
      </c>
      <c r="CD30" s="8">
        <v>0</v>
      </c>
      <c r="CE30" s="8">
        <v>0</v>
      </c>
      <c r="CF30" s="8">
        <v>0</v>
      </c>
      <c r="CG30" s="8">
        <v>0</v>
      </c>
      <c r="CH30" s="8">
        <v>0</v>
      </c>
      <c r="CI30" s="8">
        <v>0</v>
      </c>
      <c r="CJ30" s="8">
        <v>0</v>
      </c>
      <c r="CK30" s="8">
        <v>0</v>
      </c>
      <c r="CL30" s="8">
        <v>0</v>
      </c>
      <c r="CM30" s="8">
        <v>0</v>
      </c>
      <c r="CN30" s="8">
        <v>0</v>
      </c>
      <c r="CO30" s="8">
        <v>0</v>
      </c>
      <c r="CP30" s="8">
        <v>0</v>
      </c>
      <c r="CQ30" s="8">
        <v>0</v>
      </c>
      <c r="CR30" s="8">
        <v>0</v>
      </c>
      <c r="CS30" s="8">
        <v>0</v>
      </c>
      <c r="CT30" s="8">
        <v>0</v>
      </c>
      <c r="CU30" s="8">
        <v>0</v>
      </c>
      <c r="CV30" s="8">
        <v>0</v>
      </c>
      <c r="CW30" s="8">
        <v>0</v>
      </c>
      <c r="CX30" s="8">
        <v>0</v>
      </c>
      <c r="CY30" s="8">
        <v>85700</v>
      </c>
      <c r="CZ30" s="8">
        <v>0</v>
      </c>
      <c r="DA30" s="8">
        <v>0</v>
      </c>
      <c r="DB30" s="8">
        <v>0</v>
      </c>
      <c r="DC30" s="8">
        <v>50000</v>
      </c>
      <c r="DD30" s="8">
        <v>0</v>
      </c>
      <c r="DE30" s="8">
        <v>0</v>
      </c>
      <c r="DF30" s="8">
        <v>0</v>
      </c>
      <c r="DG30" s="8">
        <v>0</v>
      </c>
      <c r="DH30" s="8">
        <v>0</v>
      </c>
      <c r="DI30" s="8">
        <v>0</v>
      </c>
      <c r="DJ30" s="8">
        <v>0</v>
      </c>
      <c r="DK30" s="8">
        <v>0</v>
      </c>
      <c r="DL30" s="8">
        <v>0</v>
      </c>
      <c r="DM30" s="8">
        <v>0</v>
      </c>
      <c r="DN30" s="8">
        <v>0</v>
      </c>
      <c r="DO30" s="8">
        <v>0</v>
      </c>
      <c r="DP30" s="8">
        <v>0</v>
      </c>
      <c r="DQ30" s="8">
        <v>0</v>
      </c>
      <c r="DR30" s="8">
        <v>0</v>
      </c>
      <c r="DS30" s="8">
        <v>0</v>
      </c>
      <c r="DT30" s="10">
        <f t="shared" si="0"/>
        <v>175700</v>
      </c>
    </row>
    <row r="31" spans="1:124" ht="13.5" thickBot="1" x14ac:dyDescent="0.25">
      <c r="A31" s="7" t="s">
        <v>90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25000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30000</v>
      </c>
      <c r="AU31" s="8">
        <v>0</v>
      </c>
      <c r="AV31" s="8">
        <v>0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8">
        <v>0</v>
      </c>
      <c r="BC31" s="8">
        <v>0</v>
      </c>
      <c r="BD31" s="8">
        <v>0</v>
      </c>
      <c r="BE31" s="8">
        <v>0</v>
      </c>
      <c r="BF31" s="8">
        <v>0</v>
      </c>
      <c r="BG31" s="8">
        <v>0</v>
      </c>
      <c r="BH31" s="8">
        <v>0</v>
      </c>
      <c r="BI31" s="8">
        <v>0</v>
      </c>
      <c r="BJ31" s="8">
        <v>0</v>
      </c>
      <c r="BK31" s="8">
        <v>0</v>
      </c>
      <c r="BL31" s="8">
        <v>0</v>
      </c>
      <c r="BM31" s="8">
        <v>0</v>
      </c>
      <c r="BN31" s="8">
        <v>0</v>
      </c>
      <c r="BO31" s="8">
        <v>0</v>
      </c>
      <c r="BP31" s="8">
        <v>0</v>
      </c>
      <c r="BQ31" s="8">
        <v>0</v>
      </c>
      <c r="BR31" s="8">
        <v>0</v>
      </c>
      <c r="BS31" s="8">
        <v>0</v>
      </c>
      <c r="BT31" s="8">
        <v>0</v>
      </c>
      <c r="BU31" s="8">
        <v>0</v>
      </c>
      <c r="BV31" s="8">
        <v>0</v>
      </c>
      <c r="BW31" s="8">
        <v>0</v>
      </c>
      <c r="BX31" s="8">
        <v>0</v>
      </c>
      <c r="BY31" s="8">
        <v>0</v>
      </c>
      <c r="BZ31" s="8">
        <v>0</v>
      </c>
      <c r="CA31" s="8">
        <v>0</v>
      </c>
      <c r="CB31" s="8">
        <v>0</v>
      </c>
      <c r="CC31" s="8">
        <v>0</v>
      </c>
      <c r="CD31" s="8">
        <v>0</v>
      </c>
      <c r="CE31" s="8">
        <v>0</v>
      </c>
      <c r="CF31" s="8">
        <v>0</v>
      </c>
      <c r="CG31" s="8">
        <v>0</v>
      </c>
      <c r="CH31" s="8">
        <v>0</v>
      </c>
      <c r="CI31" s="8">
        <v>0</v>
      </c>
      <c r="CJ31" s="8">
        <v>0</v>
      </c>
      <c r="CK31" s="8">
        <v>0</v>
      </c>
      <c r="CL31" s="8">
        <v>0</v>
      </c>
      <c r="CM31" s="8">
        <v>0</v>
      </c>
      <c r="CN31" s="8">
        <v>0</v>
      </c>
      <c r="CO31" s="8">
        <v>0</v>
      </c>
      <c r="CP31" s="8">
        <v>0</v>
      </c>
      <c r="CQ31" s="8">
        <v>0</v>
      </c>
      <c r="CR31" s="8">
        <v>0</v>
      </c>
      <c r="CS31" s="8">
        <v>0</v>
      </c>
      <c r="CT31" s="8">
        <v>0</v>
      </c>
      <c r="CU31" s="8">
        <v>0</v>
      </c>
      <c r="CV31" s="8">
        <v>0</v>
      </c>
      <c r="CW31" s="8">
        <v>0</v>
      </c>
      <c r="CX31" s="8">
        <v>0</v>
      </c>
      <c r="CY31" s="8">
        <v>85700</v>
      </c>
      <c r="CZ31" s="8">
        <v>0</v>
      </c>
      <c r="DA31" s="8">
        <v>0</v>
      </c>
      <c r="DB31" s="8">
        <v>0</v>
      </c>
      <c r="DC31" s="8">
        <v>50000</v>
      </c>
      <c r="DD31" s="8">
        <v>0</v>
      </c>
      <c r="DE31" s="8">
        <v>0</v>
      </c>
      <c r="DF31" s="8">
        <v>0</v>
      </c>
      <c r="DG31" s="8">
        <v>0</v>
      </c>
      <c r="DH31" s="8">
        <v>0</v>
      </c>
      <c r="DI31" s="8">
        <v>0</v>
      </c>
      <c r="DJ31" s="8">
        <v>0</v>
      </c>
      <c r="DK31" s="8">
        <v>0</v>
      </c>
      <c r="DL31" s="8">
        <v>0</v>
      </c>
      <c r="DM31" s="8">
        <v>0</v>
      </c>
      <c r="DN31" s="8">
        <v>0</v>
      </c>
      <c r="DO31" s="8">
        <v>0</v>
      </c>
      <c r="DP31" s="8">
        <v>0</v>
      </c>
      <c r="DQ31" s="8">
        <v>0</v>
      </c>
      <c r="DR31" s="8">
        <v>0</v>
      </c>
      <c r="DS31" s="8">
        <v>0</v>
      </c>
      <c r="DT31" s="10">
        <f t="shared" si="0"/>
        <v>190700</v>
      </c>
    </row>
    <row r="32" spans="1:124" ht="13.5" thickBot="1" x14ac:dyDescent="0.25">
      <c r="A32" s="7" t="s">
        <v>91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8">
        <v>0</v>
      </c>
      <c r="BR32" s="8">
        <v>0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0</v>
      </c>
      <c r="CA32" s="8">
        <v>0</v>
      </c>
      <c r="CB32" s="8">
        <v>0</v>
      </c>
      <c r="CC32" s="8">
        <v>0</v>
      </c>
      <c r="CD32" s="8">
        <v>0</v>
      </c>
      <c r="CE32" s="8">
        <v>0</v>
      </c>
      <c r="CF32" s="8">
        <v>0</v>
      </c>
      <c r="CG32" s="8">
        <v>0</v>
      </c>
      <c r="CH32" s="8">
        <v>0</v>
      </c>
      <c r="CI32" s="8">
        <v>0</v>
      </c>
      <c r="CJ32" s="8">
        <v>0</v>
      </c>
      <c r="CK32" s="8">
        <v>0</v>
      </c>
      <c r="CL32" s="8">
        <v>0</v>
      </c>
      <c r="CM32" s="8">
        <v>0</v>
      </c>
      <c r="CN32" s="8">
        <v>0</v>
      </c>
      <c r="CO32" s="8">
        <v>0</v>
      </c>
      <c r="CP32" s="8">
        <v>0</v>
      </c>
      <c r="CQ32" s="8">
        <v>0</v>
      </c>
      <c r="CR32" s="8">
        <v>0</v>
      </c>
      <c r="CS32" s="8">
        <v>0</v>
      </c>
      <c r="CT32" s="8">
        <v>0</v>
      </c>
      <c r="CU32" s="8">
        <v>0</v>
      </c>
      <c r="CV32" s="8">
        <v>0</v>
      </c>
      <c r="CW32" s="8">
        <v>0</v>
      </c>
      <c r="CX32" s="8">
        <v>0</v>
      </c>
      <c r="CY32" s="8">
        <v>85700</v>
      </c>
      <c r="CZ32" s="8">
        <v>0</v>
      </c>
      <c r="DA32" s="8">
        <v>0</v>
      </c>
      <c r="DB32" s="8">
        <v>0</v>
      </c>
      <c r="DC32" s="8">
        <v>50000</v>
      </c>
      <c r="DD32" s="8">
        <v>0</v>
      </c>
      <c r="DE32" s="8">
        <v>0</v>
      </c>
      <c r="DF32" s="8">
        <v>0</v>
      </c>
      <c r="DG32" s="8">
        <v>0</v>
      </c>
      <c r="DH32" s="8">
        <v>0</v>
      </c>
      <c r="DI32" s="8">
        <v>0</v>
      </c>
      <c r="DJ32" s="8">
        <v>0</v>
      </c>
      <c r="DK32" s="8">
        <v>0</v>
      </c>
      <c r="DL32" s="8">
        <v>0</v>
      </c>
      <c r="DM32" s="8">
        <v>0</v>
      </c>
      <c r="DN32" s="8">
        <v>0</v>
      </c>
      <c r="DO32" s="8">
        <v>0</v>
      </c>
      <c r="DP32" s="8">
        <v>0</v>
      </c>
      <c r="DQ32" s="8">
        <v>0</v>
      </c>
      <c r="DR32" s="8">
        <v>0</v>
      </c>
      <c r="DS32" s="8">
        <v>0</v>
      </c>
      <c r="DT32" s="10">
        <f t="shared" si="0"/>
        <v>135700</v>
      </c>
    </row>
    <row r="33" spans="1:124" ht="13.5" thickBot="1" x14ac:dyDescent="0.25">
      <c r="A33" s="7" t="s">
        <v>92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20000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0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0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0</v>
      </c>
      <c r="CE33" s="8">
        <v>0</v>
      </c>
      <c r="CF33" s="8">
        <v>0</v>
      </c>
      <c r="CG33" s="8">
        <v>0</v>
      </c>
      <c r="CH33" s="8">
        <v>0</v>
      </c>
      <c r="CI33" s="8">
        <v>0</v>
      </c>
      <c r="CJ33" s="8">
        <v>0</v>
      </c>
      <c r="CK33" s="8">
        <v>0</v>
      </c>
      <c r="CL33" s="8">
        <v>0</v>
      </c>
      <c r="CM33" s="8">
        <v>0</v>
      </c>
      <c r="CN33" s="8">
        <v>0</v>
      </c>
      <c r="CO33" s="8">
        <v>0</v>
      </c>
      <c r="CP33" s="8">
        <v>0</v>
      </c>
      <c r="CQ33" s="8">
        <v>0</v>
      </c>
      <c r="CR33" s="8">
        <v>0</v>
      </c>
      <c r="CS33" s="8">
        <v>0</v>
      </c>
      <c r="CT33" s="8">
        <v>0</v>
      </c>
      <c r="CU33" s="8">
        <v>0</v>
      </c>
      <c r="CV33" s="8">
        <v>0</v>
      </c>
      <c r="CW33" s="8">
        <v>0</v>
      </c>
      <c r="CX33" s="8">
        <v>0</v>
      </c>
      <c r="CY33" s="8">
        <v>128550</v>
      </c>
      <c r="CZ33" s="8">
        <v>0</v>
      </c>
      <c r="DA33" s="8">
        <v>0</v>
      </c>
      <c r="DB33" s="8">
        <v>0</v>
      </c>
      <c r="DC33" s="8">
        <v>50000</v>
      </c>
      <c r="DD33" s="8">
        <v>0</v>
      </c>
      <c r="DE33" s="8">
        <v>0</v>
      </c>
      <c r="DF33" s="8">
        <v>0</v>
      </c>
      <c r="DG33" s="8">
        <v>0</v>
      </c>
      <c r="DH33" s="8">
        <v>0</v>
      </c>
      <c r="DI33" s="8">
        <v>0</v>
      </c>
      <c r="DJ33" s="8">
        <v>0</v>
      </c>
      <c r="DK33" s="8">
        <v>0</v>
      </c>
      <c r="DL33" s="8">
        <v>0</v>
      </c>
      <c r="DM33" s="8">
        <v>0</v>
      </c>
      <c r="DN33" s="8">
        <v>0</v>
      </c>
      <c r="DO33" s="8">
        <v>0</v>
      </c>
      <c r="DP33" s="8">
        <v>0</v>
      </c>
      <c r="DQ33" s="8">
        <v>0</v>
      </c>
      <c r="DR33" s="8">
        <v>0</v>
      </c>
      <c r="DS33" s="8">
        <v>0</v>
      </c>
      <c r="DT33" s="10">
        <f t="shared" si="0"/>
        <v>198550</v>
      </c>
    </row>
    <row r="34" spans="1:124" ht="13.5" thickBot="1" x14ac:dyDescent="0.25">
      <c r="A34" s="7" t="s">
        <v>93</v>
      </c>
      <c r="B34" s="8">
        <v>0</v>
      </c>
      <c r="C34" s="8">
        <v>0</v>
      </c>
      <c r="D34" s="8">
        <v>40000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8">
        <v>0</v>
      </c>
      <c r="AX34" s="8">
        <v>0</v>
      </c>
      <c r="AY34" s="8">
        <v>0</v>
      </c>
      <c r="AZ34" s="8">
        <v>0</v>
      </c>
      <c r="BA34" s="8">
        <v>0</v>
      </c>
      <c r="BB34" s="8">
        <v>0</v>
      </c>
      <c r="BC34" s="8">
        <v>0</v>
      </c>
      <c r="BD34" s="8">
        <v>0</v>
      </c>
      <c r="BE34" s="8">
        <v>0</v>
      </c>
      <c r="BF34" s="8">
        <v>0</v>
      </c>
      <c r="BG34" s="8">
        <v>0</v>
      </c>
      <c r="BH34" s="8">
        <v>0</v>
      </c>
      <c r="BI34" s="8">
        <v>0</v>
      </c>
      <c r="BJ34" s="8">
        <v>0</v>
      </c>
      <c r="BK34" s="8">
        <v>0</v>
      </c>
      <c r="BL34" s="8">
        <v>0</v>
      </c>
      <c r="BM34" s="8">
        <v>0</v>
      </c>
      <c r="BN34" s="8">
        <v>0</v>
      </c>
      <c r="BO34" s="8">
        <v>0</v>
      </c>
      <c r="BP34" s="8">
        <v>0</v>
      </c>
      <c r="BQ34" s="8">
        <v>0</v>
      </c>
      <c r="BR34" s="8">
        <v>0</v>
      </c>
      <c r="BS34" s="8">
        <v>0</v>
      </c>
      <c r="BT34" s="8">
        <v>0</v>
      </c>
      <c r="BU34" s="8">
        <v>0</v>
      </c>
      <c r="BV34" s="8">
        <v>0</v>
      </c>
      <c r="BW34" s="8">
        <v>0</v>
      </c>
      <c r="BX34" s="8">
        <v>0</v>
      </c>
      <c r="BY34" s="8">
        <v>0</v>
      </c>
      <c r="BZ34" s="8">
        <v>0</v>
      </c>
      <c r="CA34" s="8">
        <v>0</v>
      </c>
      <c r="CB34" s="8">
        <v>0</v>
      </c>
      <c r="CC34" s="8">
        <v>0</v>
      </c>
      <c r="CD34" s="8">
        <v>0</v>
      </c>
      <c r="CE34" s="8">
        <v>2914074</v>
      </c>
      <c r="CF34" s="8">
        <v>0</v>
      </c>
      <c r="CG34" s="8">
        <v>0</v>
      </c>
      <c r="CH34" s="8">
        <v>225000</v>
      </c>
      <c r="CI34" s="8">
        <v>0</v>
      </c>
      <c r="CJ34" s="8">
        <v>0</v>
      </c>
      <c r="CK34" s="8">
        <v>0</v>
      </c>
      <c r="CL34" s="8">
        <v>0</v>
      </c>
      <c r="CM34" s="8">
        <v>0</v>
      </c>
      <c r="CN34" s="8">
        <v>100000</v>
      </c>
      <c r="CO34" s="8">
        <v>0</v>
      </c>
      <c r="CP34" s="8">
        <v>0</v>
      </c>
      <c r="CQ34" s="8">
        <v>0</v>
      </c>
      <c r="CR34" s="8">
        <v>0</v>
      </c>
      <c r="CS34" s="8">
        <v>0</v>
      </c>
      <c r="CT34" s="8">
        <v>0</v>
      </c>
      <c r="CU34" s="8">
        <v>0</v>
      </c>
      <c r="CV34" s="8">
        <v>0</v>
      </c>
      <c r="CW34" s="8">
        <v>0</v>
      </c>
      <c r="CX34" s="8">
        <v>0</v>
      </c>
      <c r="CY34" s="8">
        <v>85700</v>
      </c>
      <c r="CZ34" s="8">
        <v>0</v>
      </c>
      <c r="DA34" s="8">
        <v>0</v>
      </c>
      <c r="DB34" s="8">
        <v>0</v>
      </c>
      <c r="DC34" s="8">
        <v>100000</v>
      </c>
      <c r="DD34" s="8">
        <v>0</v>
      </c>
      <c r="DE34" s="8">
        <v>0</v>
      </c>
      <c r="DF34" s="8">
        <v>0</v>
      </c>
      <c r="DG34" s="8">
        <v>0</v>
      </c>
      <c r="DH34" s="8">
        <v>0</v>
      </c>
      <c r="DI34" s="8">
        <v>0</v>
      </c>
      <c r="DJ34" s="8">
        <v>0</v>
      </c>
      <c r="DK34" s="8">
        <v>0</v>
      </c>
      <c r="DL34" s="8">
        <v>0</v>
      </c>
      <c r="DM34" s="8">
        <v>0</v>
      </c>
      <c r="DN34" s="8">
        <v>0</v>
      </c>
      <c r="DO34" s="8">
        <v>0</v>
      </c>
      <c r="DP34" s="8">
        <v>0</v>
      </c>
      <c r="DQ34" s="8">
        <v>0</v>
      </c>
      <c r="DR34" s="8">
        <v>0</v>
      </c>
      <c r="DS34" s="8">
        <v>0</v>
      </c>
      <c r="DT34" s="10">
        <f t="shared" si="0"/>
        <v>3464774</v>
      </c>
    </row>
    <row r="35" spans="1:124" ht="13.5" thickBot="1" x14ac:dyDescent="0.25">
      <c r="A35" s="7" t="s">
        <v>94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0</v>
      </c>
      <c r="AU35" s="8">
        <v>0</v>
      </c>
      <c r="AV35" s="8">
        <v>0</v>
      </c>
      <c r="AW35" s="8">
        <v>0</v>
      </c>
      <c r="AX35" s="8">
        <v>0</v>
      </c>
      <c r="AY35" s="8">
        <v>0</v>
      </c>
      <c r="AZ35" s="8">
        <v>0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0</v>
      </c>
      <c r="BJ35" s="8">
        <v>0</v>
      </c>
      <c r="BK35" s="8">
        <v>0</v>
      </c>
      <c r="BL35" s="8">
        <v>0</v>
      </c>
      <c r="BM35" s="8">
        <v>0</v>
      </c>
      <c r="BN35" s="8">
        <v>0</v>
      </c>
      <c r="BO35" s="8">
        <v>0</v>
      </c>
      <c r="BP35" s="8">
        <v>0</v>
      </c>
      <c r="BQ35" s="8">
        <v>0</v>
      </c>
      <c r="BR35" s="8">
        <v>0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0</v>
      </c>
      <c r="CE35" s="8">
        <v>0</v>
      </c>
      <c r="CF35" s="8">
        <v>0</v>
      </c>
      <c r="CG35" s="8">
        <v>0</v>
      </c>
      <c r="CH35" s="8">
        <v>0</v>
      </c>
      <c r="CI35" s="8">
        <v>0</v>
      </c>
      <c r="CJ35" s="8">
        <v>0</v>
      </c>
      <c r="CK35" s="8">
        <v>0</v>
      </c>
      <c r="CL35" s="8">
        <v>0</v>
      </c>
      <c r="CM35" s="8">
        <v>0</v>
      </c>
      <c r="CN35" s="8">
        <v>0</v>
      </c>
      <c r="CO35" s="8">
        <v>0</v>
      </c>
      <c r="CP35" s="8">
        <v>0</v>
      </c>
      <c r="CQ35" s="8">
        <v>0</v>
      </c>
      <c r="CR35" s="8">
        <v>0</v>
      </c>
      <c r="CS35" s="8">
        <v>0</v>
      </c>
      <c r="CT35" s="8">
        <v>0</v>
      </c>
      <c r="CU35" s="8">
        <v>0</v>
      </c>
      <c r="CV35" s="8">
        <v>0</v>
      </c>
      <c r="CW35" s="8">
        <v>0</v>
      </c>
      <c r="CX35" s="8">
        <v>0</v>
      </c>
      <c r="CY35" s="8">
        <v>85700</v>
      </c>
      <c r="CZ35" s="8">
        <v>0</v>
      </c>
      <c r="DA35" s="8">
        <v>0</v>
      </c>
      <c r="DB35" s="8">
        <v>0</v>
      </c>
      <c r="DC35" s="8">
        <v>150000</v>
      </c>
      <c r="DD35" s="8">
        <v>0</v>
      </c>
      <c r="DE35" s="8">
        <v>0</v>
      </c>
      <c r="DF35" s="8">
        <v>0</v>
      </c>
      <c r="DG35" s="8">
        <v>0</v>
      </c>
      <c r="DH35" s="8">
        <v>0</v>
      </c>
      <c r="DI35" s="8">
        <v>0</v>
      </c>
      <c r="DJ35" s="8">
        <v>0</v>
      </c>
      <c r="DK35" s="8">
        <v>0</v>
      </c>
      <c r="DL35" s="8">
        <v>0</v>
      </c>
      <c r="DM35" s="8">
        <v>0</v>
      </c>
      <c r="DN35" s="8">
        <v>0</v>
      </c>
      <c r="DO35" s="8">
        <v>0</v>
      </c>
      <c r="DP35" s="8">
        <v>0</v>
      </c>
      <c r="DQ35" s="8">
        <v>0</v>
      </c>
      <c r="DR35" s="8">
        <v>0</v>
      </c>
      <c r="DS35" s="8">
        <v>0</v>
      </c>
      <c r="DT35" s="10">
        <f t="shared" si="0"/>
        <v>235700</v>
      </c>
    </row>
    <row r="36" spans="1:124" ht="13.5" thickBot="1" x14ac:dyDescent="0.25">
      <c r="A36" s="7" t="s">
        <v>95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30000</v>
      </c>
      <c r="AO36" s="8">
        <v>0</v>
      </c>
      <c r="AP36" s="8">
        <v>0</v>
      </c>
      <c r="AQ36" s="8">
        <v>0</v>
      </c>
      <c r="AR36" s="8">
        <v>0</v>
      </c>
      <c r="AS36" s="8">
        <v>0</v>
      </c>
      <c r="AT36" s="8">
        <v>0</v>
      </c>
      <c r="AU36" s="8">
        <v>0</v>
      </c>
      <c r="AV36" s="8">
        <v>0</v>
      </c>
      <c r="AW36" s="8">
        <v>0</v>
      </c>
      <c r="AX36" s="8">
        <v>0</v>
      </c>
      <c r="AY36" s="8">
        <v>15000</v>
      </c>
      <c r="AZ36" s="8">
        <v>0</v>
      </c>
      <c r="BA36" s="8">
        <v>0</v>
      </c>
      <c r="BB36" s="8">
        <v>0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0</v>
      </c>
      <c r="BJ36" s="8">
        <v>0</v>
      </c>
      <c r="BK36" s="8">
        <v>0</v>
      </c>
      <c r="BL36" s="8">
        <v>0</v>
      </c>
      <c r="BM36" s="8">
        <v>0</v>
      </c>
      <c r="BN36" s="8">
        <v>0</v>
      </c>
      <c r="BO36" s="8">
        <v>0</v>
      </c>
      <c r="BP36" s="8">
        <v>0</v>
      </c>
      <c r="BQ36" s="8">
        <v>0</v>
      </c>
      <c r="BR36" s="8">
        <v>0</v>
      </c>
      <c r="BS36" s="8">
        <v>0</v>
      </c>
      <c r="BT36" s="8">
        <v>0</v>
      </c>
      <c r="BU36" s="8">
        <v>0</v>
      </c>
      <c r="BV36" s="8">
        <v>0</v>
      </c>
      <c r="BW36" s="8">
        <v>0</v>
      </c>
      <c r="BX36" s="8">
        <v>0</v>
      </c>
      <c r="BY36" s="8">
        <v>0</v>
      </c>
      <c r="BZ36" s="8">
        <v>0</v>
      </c>
      <c r="CA36" s="8">
        <v>0</v>
      </c>
      <c r="CB36" s="8">
        <v>0</v>
      </c>
      <c r="CC36" s="8">
        <v>0</v>
      </c>
      <c r="CD36" s="8">
        <v>0</v>
      </c>
      <c r="CE36" s="8">
        <v>0</v>
      </c>
      <c r="CF36" s="8">
        <v>0</v>
      </c>
      <c r="CG36" s="8">
        <v>0</v>
      </c>
      <c r="CH36" s="8">
        <v>0</v>
      </c>
      <c r="CI36" s="8">
        <v>50000</v>
      </c>
      <c r="CJ36" s="8">
        <v>0</v>
      </c>
      <c r="CK36" s="8">
        <v>0</v>
      </c>
      <c r="CL36" s="8">
        <v>0</v>
      </c>
      <c r="CM36" s="8">
        <v>0</v>
      </c>
      <c r="CN36" s="8">
        <v>0</v>
      </c>
      <c r="CO36" s="8">
        <v>0</v>
      </c>
      <c r="CP36" s="8">
        <v>0</v>
      </c>
      <c r="CQ36" s="8">
        <v>0</v>
      </c>
      <c r="CR36" s="8">
        <v>0</v>
      </c>
      <c r="CS36" s="8">
        <v>0</v>
      </c>
      <c r="CT36" s="8">
        <v>0</v>
      </c>
      <c r="CU36" s="8">
        <v>0</v>
      </c>
      <c r="CV36" s="8">
        <v>0</v>
      </c>
      <c r="CW36" s="8">
        <v>0</v>
      </c>
      <c r="CX36" s="8">
        <v>0</v>
      </c>
      <c r="CY36" s="8">
        <v>85700</v>
      </c>
      <c r="CZ36" s="8">
        <v>0</v>
      </c>
      <c r="DA36" s="8">
        <v>0</v>
      </c>
      <c r="DB36" s="8">
        <v>0</v>
      </c>
      <c r="DC36" s="8">
        <v>200000</v>
      </c>
      <c r="DD36" s="8">
        <v>0</v>
      </c>
      <c r="DE36" s="8">
        <v>0</v>
      </c>
      <c r="DF36" s="8">
        <v>0</v>
      </c>
      <c r="DG36" s="8">
        <v>0</v>
      </c>
      <c r="DH36" s="8">
        <v>0</v>
      </c>
      <c r="DI36" s="8">
        <v>0</v>
      </c>
      <c r="DJ36" s="8">
        <v>0</v>
      </c>
      <c r="DK36" s="8">
        <v>0</v>
      </c>
      <c r="DL36" s="8">
        <v>0</v>
      </c>
      <c r="DM36" s="8">
        <v>0</v>
      </c>
      <c r="DN36" s="8">
        <v>0</v>
      </c>
      <c r="DO36" s="8">
        <v>0</v>
      </c>
      <c r="DP36" s="8">
        <v>0</v>
      </c>
      <c r="DQ36" s="8">
        <v>0</v>
      </c>
      <c r="DR36" s="8">
        <v>0</v>
      </c>
      <c r="DS36" s="8">
        <v>0</v>
      </c>
      <c r="DT36" s="10">
        <f t="shared" si="0"/>
        <v>380700</v>
      </c>
    </row>
    <row r="37" spans="1:124" ht="13.5" thickBot="1" x14ac:dyDescent="0.25">
      <c r="A37" s="7" t="s">
        <v>96</v>
      </c>
      <c r="B37" s="8">
        <v>0</v>
      </c>
      <c r="C37" s="8">
        <v>0</v>
      </c>
      <c r="D37" s="8">
        <v>0</v>
      </c>
      <c r="E37" s="8">
        <v>0</v>
      </c>
      <c r="F37" s="8">
        <v>24650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8">
        <v>0</v>
      </c>
      <c r="AX37" s="8">
        <v>10000</v>
      </c>
      <c r="AY37" s="8">
        <v>0</v>
      </c>
      <c r="AZ37" s="8">
        <v>150000</v>
      </c>
      <c r="BA37" s="8">
        <v>0</v>
      </c>
      <c r="BB37" s="8">
        <v>1015500</v>
      </c>
      <c r="BC37" s="8">
        <v>0</v>
      </c>
      <c r="BD37" s="8">
        <v>100000</v>
      </c>
      <c r="BE37" s="8">
        <v>0</v>
      </c>
      <c r="BF37" s="8">
        <v>0</v>
      </c>
      <c r="BG37" s="8">
        <v>0</v>
      </c>
      <c r="BH37" s="8">
        <v>0</v>
      </c>
      <c r="BI37" s="8">
        <v>0</v>
      </c>
      <c r="BJ37" s="8">
        <v>0</v>
      </c>
      <c r="BK37" s="8">
        <v>0</v>
      </c>
      <c r="BL37" s="8">
        <v>0</v>
      </c>
      <c r="BM37" s="8">
        <v>0</v>
      </c>
      <c r="BN37" s="8">
        <v>0</v>
      </c>
      <c r="BO37" s="8">
        <v>0</v>
      </c>
      <c r="BP37" s="8">
        <v>0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8">
        <v>32311</v>
      </c>
      <c r="BZ37" s="8">
        <v>0</v>
      </c>
      <c r="CA37" s="8">
        <v>0</v>
      </c>
      <c r="CB37" s="8">
        <v>0</v>
      </c>
      <c r="CC37" s="8">
        <v>0</v>
      </c>
      <c r="CD37" s="8">
        <v>0</v>
      </c>
      <c r="CE37" s="8">
        <v>0</v>
      </c>
      <c r="CF37" s="8">
        <v>0</v>
      </c>
      <c r="CG37" s="8">
        <v>0</v>
      </c>
      <c r="CH37" s="8">
        <v>0</v>
      </c>
      <c r="CI37" s="8">
        <v>0</v>
      </c>
      <c r="CJ37" s="8">
        <v>0</v>
      </c>
      <c r="CK37" s="8">
        <v>0</v>
      </c>
      <c r="CL37" s="8">
        <v>0</v>
      </c>
      <c r="CM37" s="8">
        <v>0</v>
      </c>
      <c r="CN37" s="8">
        <v>0</v>
      </c>
      <c r="CO37" s="8">
        <v>0</v>
      </c>
      <c r="CP37" s="8">
        <v>0</v>
      </c>
      <c r="CQ37" s="8">
        <v>0</v>
      </c>
      <c r="CR37" s="8">
        <v>0</v>
      </c>
      <c r="CS37" s="8">
        <v>0</v>
      </c>
      <c r="CT37" s="8">
        <v>0</v>
      </c>
      <c r="CU37" s="8">
        <v>0</v>
      </c>
      <c r="CV37" s="8">
        <v>0</v>
      </c>
      <c r="CW37" s="8">
        <v>0</v>
      </c>
      <c r="CX37" s="8">
        <v>0</v>
      </c>
      <c r="CY37" s="8">
        <v>0</v>
      </c>
      <c r="CZ37" s="8">
        <v>0</v>
      </c>
      <c r="DA37" s="8">
        <v>0</v>
      </c>
      <c r="DB37" s="8">
        <v>0</v>
      </c>
      <c r="DC37" s="8">
        <v>1300000</v>
      </c>
      <c r="DD37" s="8">
        <v>0</v>
      </c>
      <c r="DE37" s="8">
        <v>0</v>
      </c>
      <c r="DF37" s="8">
        <v>0</v>
      </c>
      <c r="DG37" s="8">
        <v>0</v>
      </c>
      <c r="DH37" s="8">
        <v>0</v>
      </c>
      <c r="DI37" s="8">
        <v>0</v>
      </c>
      <c r="DJ37" s="8">
        <v>36000</v>
      </c>
      <c r="DK37" s="8">
        <v>0</v>
      </c>
      <c r="DL37" s="8">
        <v>0</v>
      </c>
      <c r="DM37" s="8">
        <v>0</v>
      </c>
      <c r="DN37" s="8">
        <v>0</v>
      </c>
      <c r="DO37" s="8">
        <v>0</v>
      </c>
      <c r="DP37" s="8">
        <v>0</v>
      </c>
      <c r="DQ37" s="8">
        <v>0</v>
      </c>
      <c r="DR37" s="8">
        <v>0</v>
      </c>
      <c r="DS37" s="8">
        <v>0</v>
      </c>
      <c r="DT37" s="10">
        <f t="shared" si="0"/>
        <v>2668461</v>
      </c>
    </row>
    <row r="38" spans="1:124" ht="13.5" thickBot="1" x14ac:dyDescent="0.25">
      <c r="A38" s="7" t="s">
        <v>97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8">
        <v>0</v>
      </c>
      <c r="AT38" s="8">
        <v>0</v>
      </c>
      <c r="AU38" s="8">
        <v>0</v>
      </c>
      <c r="AV38" s="8">
        <v>0</v>
      </c>
      <c r="AW38" s="8">
        <v>0</v>
      </c>
      <c r="AX38" s="8">
        <v>0</v>
      </c>
      <c r="AY38" s="8">
        <v>0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0</v>
      </c>
      <c r="BJ38" s="8">
        <v>0</v>
      </c>
      <c r="BK38" s="8">
        <v>0</v>
      </c>
      <c r="BL38" s="8">
        <v>0</v>
      </c>
      <c r="BM38" s="8">
        <v>0</v>
      </c>
      <c r="BN38" s="8">
        <v>0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8">
        <v>0</v>
      </c>
      <c r="BU38" s="8">
        <v>0</v>
      </c>
      <c r="BV38" s="8">
        <v>0</v>
      </c>
      <c r="BW38" s="8">
        <v>0</v>
      </c>
      <c r="BX38" s="8">
        <v>0</v>
      </c>
      <c r="BY38" s="8">
        <v>0</v>
      </c>
      <c r="BZ38" s="8">
        <v>0</v>
      </c>
      <c r="CA38" s="8">
        <v>0</v>
      </c>
      <c r="CB38" s="8">
        <v>0</v>
      </c>
      <c r="CC38" s="8">
        <v>0</v>
      </c>
      <c r="CD38" s="8">
        <v>0</v>
      </c>
      <c r="CE38" s="8">
        <v>0</v>
      </c>
      <c r="CF38" s="8">
        <v>0</v>
      </c>
      <c r="CG38" s="8">
        <v>0</v>
      </c>
      <c r="CH38" s="8">
        <v>0</v>
      </c>
      <c r="CI38" s="8">
        <v>0</v>
      </c>
      <c r="CJ38" s="8">
        <v>0</v>
      </c>
      <c r="CK38" s="8">
        <v>0</v>
      </c>
      <c r="CL38" s="8">
        <v>0</v>
      </c>
      <c r="CM38" s="8">
        <v>0</v>
      </c>
      <c r="CN38" s="8">
        <v>0</v>
      </c>
      <c r="CO38" s="8">
        <v>0</v>
      </c>
      <c r="CP38" s="8">
        <v>0</v>
      </c>
      <c r="CQ38" s="8">
        <v>0</v>
      </c>
      <c r="CR38" s="8">
        <v>0</v>
      </c>
      <c r="CS38" s="8">
        <v>0</v>
      </c>
      <c r="CT38" s="8">
        <v>0</v>
      </c>
      <c r="CU38" s="8">
        <v>0</v>
      </c>
      <c r="CV38" s="8">
        <v>0</v>
      </c>
      <c r="CW38" s="8">
        <v>0</v>
      </c>
      <c r="CX38" s="8">
        <v>0</v>
      </c>
      <c r="CY38" s="8">
        <v>128550</v>
      </c>
      <c r="CZ38" s="8">
        <v>0</v>
      </c>
      <c r="DA38" s="8">
        <v>0</v>
      </c>
      <c r="DB38" s="8">
        <v>0</v>
      </c>
      <c r="DC38" s="8">
        <v>0</v>
      </c>
      <c r="DD38" s="8">
        <v>0</v>
      </c>
      <c r="DE38" s="8">
        <v>0</v>
      </c>
      <c r="DF38" s="8">
        <v>0</v>
      </c>
      <c r="DG38" s="8">
        <v>0</v>
      </c>
      <c r="DH38" s="8">
        <v>0</v>
      </c>
      <c r="DI38" s="8">
        <v>0</v>
      </c>
      <c r="DJ38" s="8">
        <v>0</v>
      </c>
      <c r="DK38" s="8">
        <v>0</v>
      </c>
      <c r="DL38" s="8">
        <v>0</v>
      </c>
      <c r="DM38" s="8">
        <v>0</v>
      </c>
      <c r="DN38" s="8">
        <v>0</v>
      </c>
      <c r="DO38" s="8">
        <v>0</v>
      </c>
      <c r="DP38" s="8">
        <v>0</v>
      </c>
      <c r="DQ38" s="8">
        <v>0</v>
      </c>
      <c r="DR38" s="8">
        <v>0</v>
      </c>
      <c r="DS38" s="8">
        <v>0</v>
      </c>
      <c r="DT38" s="10">
        <f t="shared" si="0"/>
        <v>128550</v>
      </c>
    </row>
    <row r="39" spans="1:124" ht="13.5" thickBot="1" x14ac:dyDescent="0.25">
      <c r="A39" s="7" t="s">
        <v>98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8">
        <v>0</v>
      </c>
      <c r="AT39" s="8">
        <v>0</v>
      </c>
      <c r="AU39" s="8">
        <v>0</v>
      </c>
      <c r="AV39" s="8">
        <v>0</v>
      </c>
      <c r="AW39" s="8">
        <v>0</v>
      </c>
      <c r="AX39" s="8">
        <v>0</v>
      </c>
      <c r="AY39" s="8">
        <v>0</v>
      </c>
      <c r="AZ39" s="8">
        <v>0</v>
      </c>
      <c r="BA39" s="8">
        <v>0</v>
      </c>
      <c r="BB39" s="8">
        <v>0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0</v>
      </c>
      <c r="BJ39" s="8">
        <v>0</v>
      </c>
      <c r="BK39" s="8">
        <v>0</v>
      </c>
      <c r="BL39" s="8">
        <v>0</v>
      </c>
      <c r="BM39" s="8">
        <v>0</v>
      </c>
      <c r="BN39" s="8">
        <v>0</v>
      </c>
      <c r="BO39" s="8">
        <v>0</v>
      </c>
      <c r="BP39" s="8">
        <v>50000</v>
      </c>
      <c r="BQ39" s="8">
        <v>0</v>
      </c>
      <c r="BR39" s="8">
        <v>0</v>
      </c>
      <c r="BS39" s="8">
        <v>0</v>
      </c>
      <c r="BT39" s="8">
        <v>12000</v>
      </c>
      <c r="BU39" s="8">
        <v>0</v>
      </c>
      <c r="BV39" s="8">
        <v>0</v>
      </c>
      <c r="BW39" s="8">
        <v>0</v>
      </c>
      <c r="BX39" s="8">
        <v>0</v>
      </c>
      <c r="BY39" s="8">
        <v>0</v>
      </c>
      <c r="BZ39" s="8">
        <v>0</v>
      </c>
      <c r="CA39" s="8">
        <v>0</v>
      </c>
      <c r="CB39" s="8">
        <v>0</v>
      </c>
      <c r="CC39" s="8">
        <v>0</v>
      </c>
      <c r="CD39" s="8">
        <v>0</v>
      </c>
      <c r="CE39" s="8">
        <v>0</v>
      </c>
      <c r="CF39" s="8">
        <v>0</v>
      </c>
      <c r="CG39" s="8">
        <v>0</v>
      </c>
      <c r="CH39" s="8">
        <v>0</v>
      </c>
      <c r="CI39" s="8">
        <v>0</v>
      </c>
      <c r="CJ39" s="8">
        <v>0</v>
      </c>
      <c r="CK39" s="8">
        <v>0</v>
      </c>
      <c r="CL39" s="8">
        <v>0</v>
      </c>
      <c r="CM39" s="8">
        <v>0</v>
      </c>
      <c r="CN39" s="8">
        <v>0</v>
      </c>
      <c r="CO39" s="8">
        <v>0</v>
      </c>
      <c r="CP39" s="8">
        <v>0</v>
      </c>
      <c r="CQ39" s="8">
        <v>0</v>
      </c>
      <c r="CR39" s="8">
        <v>0</v>
      </c>
      <c r="CS39" s="8">
        <v>0</v>
      </c>
      <c r="CT39" s="8">
        <v>0</v>
      </c>
      <c r="CU39" s="8">
        <v>0</v>
      </c>
      <c r="CV39" s="8">
        <v>0</v>
      </c>
      <c r="CW39" s="8">
        <v>0</v>
      </c>
      <c r="CX39" s="8">
        <v>0</v>
      </c>
      <c r="CY39" s="8">
        <v>85700</v>
      </c>
      <c r="CZ39" s="8">
        <v>0</v>
      </c>
      <c r="DA39" s="8">
        <v>0</v>
      </c>
      <c r="DB39" s="8">
        <v>0</v>
      </c>
      <c r="DC39" s="8">
        <v>0</v>
      </c>
      <c r="DD39" s="8">
        <v>0</v>
      </c>
      <c r="DE39" s="8">
        <v>0</v>
      </c>
      <c r="DF39" s="8">
        <v>0</v>
      </c>
      <c r="DG39" s="8">
        <v>0</v>
      </c>
      <c r="DH39" s="8">
        <v>0</v>
      </c>
      <c r="DI39" s="8">
        <v>0</v>
      </c>
      <c r="DJ39" s="8">
        <v>0</v>
      </c>
      <c r="DK39" s="8">
        <v>0</v>
      </c>
      <c r="DL39" s="8">
        <v>0</v>
      </c>
      <c r="DM39" s="8">
        <v>12000</v>
      </c>
      <c r="DN39" s="8">
        <v>0</v>
      </c>
      <c r="DO39" s="8">
        <v>0</v>
      </c>
      <c r="DP39" s="8">
        <v>0</v>
      </c>
      <c r="DQ39" s="8">
        <v>0</v>
      </c>
      <c r="DR39" s="8">
        <v>0</v>
      </c>
      <c r="DS39" s="8">
        <v>0</v>
      </c>
      <c r="DT39" s="10">
        <f t="shared" si="0"/>
        <v>159700</v>
      </c>
    </row>
    <row r="40" spans="1:124" ht="13.5" thickBot="1" x14ac:dyDescent="0.25">
      <c r="A40" s="7" t="s">
        <v>99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8">
        <v>0</v>
      </c>
      <c r="BN40" s="8">
        <v>0</v>
      </c>
      <c r="BO40" s="8">
        <v>0</v>
      </c>
      <c r="BP40" s="8">
        <v>0</v>
      </c>
      <c r="BQ40" s="8">
        <v>0</v>
      </c>
      <c r="BR40" s="8">
        <v>0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0</v>
      </c>
      <c r="BY40" s="8">
        <v>0</v>
      </c>
      <c r="BZ40" s="8">
        <v>0</v>
      </c>
      <c r="CA40" s="8">
        <v>0</v>
      </c>
      <c r="CB40" s="8">
        <v>0</v>
      </c>
      <c r="CC40" s="8">
        <v>0</v>
      </c>
      <c r="CD40" s="8">
        <v>0</v>
      </c>
      <c r="CE40" s="8">
        <v>0</v>
      </c>
      <c r="CF40" s="8">
        <v>0</v>
      </c>
      <c r="CG40" s="8">
        <v>0</v>
      </c>
      <c r="CH40" s="8">
        <v>0</v>
      </c>
      <c r="CI40" s="8">
        <v>0</v>
      </c>
      <c r="CJ40" s="8">
        <v>0</v>
      </c>
      <c r="CK40" s="8">
        <v>0</v>
      </c>
      <c r="CL40" s="8">
        <v>0</v>
      </c>
      <c r="CM40" s="8">
        <v>0</v>
      </c>
      <c r="CN40" s="8">
        <v>0</v>
      </c>
      <c r="CO40" s="8">
        <v>0</v>
      </c>
      <c r="CP40" s="8">
        <v>0</v>
      </c>
      <c r="CQ40" s="8">
        <v>0</v>
      </c>
      <c r="CR40" s="8">
        <v>0</v>
      </c>
      <c r="CS40" s="8">
        <v>0</v>
      </c>
      <c r="CT40" s="8">
        <v>0</v>
      </c>
      <c r="CU40" s="8">
        <v>0</v>
      </c>
      <c r="CV40" s="8">
        <v>0</v>
      </c>
      <c r="CW40" s="8">
        <v>0</v>
      </c>
      <c r="CX40" s="8">
        <v>0</v>
      </c>
      <c r="CY40" s="8">
        <v>0</v>
      </c>
      <c r="CZ40" s="8">
        <v>0</v>
      </c>
      <c r="DA40" s="8">
        <v>0</v>
      </c>
      <c r="DB40" s="8">
        <v>0</v>
      </c>
      <c r="DC40" s="8">
        <v>0</v>
      </c>
      <c r="DD40" s="8">
        <v>0</v>
      </c>
      <c r="DE40" s="8">
        <v>0</v>
      </c>
      <c r="DF40" s="8">
        <v>0</v>
      </c>
      <c r="DG40" s="8">
        <v>0</v>
      </c>
      <c r="DH40" s="8">
        <v>0</v>
      </c>
      <c r="DI40" s="8">
        <v>0</v>
      </c>
      <c r="DJ40" s="8">
        <v>0</v>
      </c>
      <c r="DK40" s="8">
        <v>0</v>
      </c>
      <c r="DL40" s="8">
        <v>0</v>
      </c>
      <c r="DM40" s="8">
        <v>0</v>
      </c>
      <c r="DN40" s="8">
        <v>0</v>
      </c>
      <c r="DO40" s="8">
        <v>0</v>
      </c>
      <c r="DP40" s="8">
        <v>0</v>
      </c>
      <c r="DQ40" s="8">
        <v>0</v>
      </c>
      <c r="DR40" s="8">
        <v>0</v>
      </c>
      <c r="DS40" s="8">
        <v>0</v>
      </c>
      <c r="DT40" s="10">
        <f t="shared" si="0"/>
        <v>0</v>
      </c>
    </row>
    <row r="41" spans="1:124" ht="13.5" thickBot="1" x14ac:dyDescent="0.25">
      <c r="A41" s="7" t="s">
        <v>100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380000</v>
      </c>
      <c r="S41" s="8">
        <v>0</v>
      </c>
      <c r="T41" s="8">
        <v>0</v>
      </c>
      <c r="U41" s="8">
        <v>1300000</v>
      </c>
      <c r="V41" s="8">
        <v>0</v>
      </c>
      <c r="W41" s="8">
        <v>0</v>
      </c>
      <c r="X41" s="8">
        <v>0</v>
      </c>
      <c r="Y41" s="8">
        <v>1000000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35000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8">
        <v>0</v>
      </c>
      <c r="BN41" s="8">
        <v>0</v>
      </c>
      <c r="BO41" s="8">
        <v>0</v>
      </c>
      <c r="BP41" s="8">
        <v>0</v>
      </c>
      <c r="BQ41" s="8">
        <v>0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0</v>
      </c>
      <c r="BY41" s="8">
        <v>0</v>
      </c>
      <c r="BZ41" s="8">
        <v>0</v>
      </c>
      <c r="CA41" s="8">
        <v>0</v>
      </c>
      <c r="CB41" s="8">
        <v>0</v>
      </c>
      <c r="CC41" s="8">
        <v>0</v>
      </c>
      <c r="CD41" s="8">
        <v>0</v>
      </c>
      <c r="CE41" s="8">
        <v>0</v>
      </c>
      <c r="CF41" s="8">
        <v>0</v>
      </c>
      <c r="CG41" s="8">
        <v>0</v>
      </c>
      <c r="CH41" s="8">
        <v>0</v>
      </c>
      <c r="CI41" s="8">
        <v>0</v>
      </c>
      <c r="CJ41" s="8">
        <v>0</v>
      </c>
      <c r="CK41" s="8">
        <v>0</v>
      </c>
      <c r="CL41" s="8">
        <v>0</v>
      </c>
      <c r="CM41" s="8">
        <v>0</v>
      </c>
      <c r="CN41" s="8">
        <v>0</v>
      </c>
      <c r="CO41" s="8">
        <v>0</v>
      </c>
      <c r="CP41" s="8">
        <v>0</v>
      </c>
      <c r="CQ41" s="8">
        <v>0</v>
      </c>
      <c r="CR41" s="8">
        <v>0</v>
      </c>
      <c r="CS41" s="8">
        <v>0</v>
      </c>
      <c r="CT41" s="8">
        <v>0</v>
      </c>
      <c r="CU41" s="8">
        <v>0</v>
      </c>
      <c r="CV41" s="8">
        <v>0</v>
      </c>
      <c r="CW41" s="8">
        <v>0</v>
      </c>
      <c r="CX41" s="8">
        <v>0</v>
      </c>
      <c r="CY41" s="8">
        <v>0</v>
      </c>
      <c r="CZ41" s="8">
        <v>0</v>
      </c>
      <c r="DA41" s="8">
        <v>0</v>
      </c>
      <c r="DB41" s="8">
        <v>0</v>
      </c>
      <c r="DC41" s="8">
        <v>0</v>
      </c>
      <c r="DD41" s="8">
        <v>0</v>
      </c>
      <c r="DE41" s="8">
        <v>0</v>
      </c>
      <c r="DF41" s="8">
        <v>0</v>
      </c>
      <c r="DG41" s="8">
        <v>0</v>
      </c>
      <c r="DH41" s="8">
        <v>0</v>
      </c>
      <c r="DI41" s="8">
        <v>0</v>
      </c>
      <c r="DJ41" s="8">
        <v>0</v>
      </c>
      <c r="DK41" s="8">
        <v>0</v>
      </c>
      <c r="DL41" s="8">
        <v>0</v>
      </c>
      <c r="DM41" s="8">
        <v>0</v>
      </c>
      <c r="DN41" s="8">
        <v>0</v>
      </c>
      <c r="DO41" s="8">
        <v>0</v>
      </c>
      <c r="DP41" s="8">
        <v>0</v>
      </c>
      <c r="DQ41" s="8">
        <v>0</v>
      </c>
      <c r="DR41" s="8">
        <v>0</v>
      </c>
      <c r="DS41" s="8">
        <v>0</v>
      </c>
      <c r="DT41" s="10">
        <f t="shared" si="0"/>
        <v>2715000</v>
      </c>
    </row>
    <row r="42" spans="1:124" ht="13.5" thickBot="1" x14ac:dyDescent="0.25">
      <c r="A42" s="7" t="s">
        <v>101</v>
      </c>
      <c r="B42" s="8">
        <v>0</v>
      </c>
      <c r="C42" s="8">
        <v>0</v>
      </c>
      <c r="D42" s="8">
        <v>0</v>
      </c>
      <c r="E42" s="8">
        <v>2475000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50000</v>
      </c>
      <c r="AB42" s="8">
        <v>0</v>
      </c>
      <c r="AC42" s="8">
        <v>0</v>
      </c>
      <c r="AD42" s="8">
        <v>35000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25000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0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0</v>
      </c>
      <c r="BJ42" s="8">
        <v>0</v>
      </c>
      <c r="BK42" s="8">
        <v>0</v>
      </c>
      <c r="BL42" s="8">
        <v>0</v>
      </c>
      <c r="BM42" s="8">
        <v>0</v>
      </c>
      <c r="BN42" s="8">
        <v>22500</v>
      </c>
      <c r="BO42" s="8">
        <v>0</v>
      </c>
      <c r="BP42" s="8">
        <v>0</v>
      </c>
      <c r="BQ42" s="8">
        <v>0</v>
      </c>
      <c r="BR42" s="8">
        <v>5000000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8">
        <v>0</v>
      </c>
      <c r="CA42" s="8">
        <v>0</v>
      </c>
      <c r="CB42" s="8">
        <v>0</v>
      </c>
      <c r="CC42" s="8">
        <v>0</v>
      </c>
      <c r="CD42" s="8">
        <v>0</v>
      </c>
      <c r="CE42" s="8">
        <v>0</v>
      </c>
      <c r="CF42" s="8">
        <v>0</v>
      </c>
      <c r="CG42" s="8">
        <v>0</v>
      </c>
      <c r="CH42" s="8">
        <v>0</v>
      </c>
      <c r="CI42" s="8">
        <v>0</v>
      </c>
      <c r="CJ42" s="8">
        <v>0</v>
      </c>
      <c r="CK42" s="8">
        <v>0</v>
      </c>
      <c r="CL42" s="8">
        <v>496000</v>
      </c>
      <c r="CM42" s="8">
        <v>0</v>
      </c>
      <c r="CN42" s="8">
        <v>0</v>
      </c>
      <c r="CO42" s="8">
        <v>0</v>
      </c>
      <c r="CP42" s="8">
        <v>0</v>
      </c>
      <c r="CQ42" s="8">
        <v>30000</v>
      </c>
      <c r="CR42" s="8">
        <v>0</v>
      </c>
      <c r="CS42" s="8">
        <v>0</v>
      </c>
      <c r="CT42" s="8">
        <v>0</v>
      </c>
      <c r="CU42" s="8">
        <v>0</v>
      </c>
      <c r="CV42" s="8">
        <v>0</v>
      </c>
      <c r="CW42" s="8">
        <v>0</v>
      </c>
      <c r="CX42" s="8">
        <v>0</v>
      </c>
      <c r="CY42" s="8">
        <v>85700</v>
      </c>
      <c r="CZ42" s="8">
        <v>0</v>
      </c>
      <c r="DA42" s="8">
        <v>0</v>
      </c>
      <c r="DB42" s="8">
        <v>0</v>
      </c>
      <c r="DC42" s="8">
        <v>0</v>
      </c>
      <c r="DD42" s="8">
        <v>0</v>
      </c>
      <c r="DE42" s="8">
        <v>0</v>
      </c>
      <c r="DF42" s="8">
        <v>0</v>
      </c>
      <c r="DG42" s="8">
        <v>0</v>
      </c>
      <c r="DH42" s="8">
        <v>0</v>
      </c>
      <c r="DI42" s="8">
        <v>0</v>
      </c>
      <c r="DJ42" s="8">
        <v>0</v>
      </c>
      <c r="DK42" s="8">
        <v>0</v>
      </c>
      <c r="DL42" s="8">
        <v>0</v>
      </c>
      <c r="DM42" s="8">
        <v>0</v>
      </c>
      <c r="DN42" s="8">
        <v>0</v>
      </c>
      <c r="DO42" s="8">
        <v>0</v>
      </c>
      <c r="DP42" s="8">
        <v>0</v>
      </c>
      <c r="DQ42" s="8">
        <v>0</v>
      </c>
      <c r="DR42" s="8">
        <v>0</v>
      </c>
      <c r="DS42" s="8">
        <v>0</v>
      </c>
      <c r="DT42" s="10">
        <f t="shared" si="0"/>
        <v>8219200</v>
      </c>
    </row>
    <row r="43" spans="1:124" ht="13.5" thickBot="1" x14ac:dyDescent="0.25">
      <c r="A43" s="7" t="s">
        <v>102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  <c r="AW43" s="8">
        <v>0</v>
      </c>
      <c r="AX43" s="8">
        <v>0</v>
      </c>
      <c r="AY43" s="8">
        <v>0</v>
      </c>
      <c r="AZ43" s="8">
        <v>0</v>
      </c>
      <c r="BA43" s="8">
        <v>0</v>
      </c>
      <c r="BB43" s="8">
        <v>0</v>
      </c>
      <c r="BC43" s="8">
        <v>0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0</v>
      </c>
      <c r="BJ43" s="8">
        <v>0</v>
      </c>
      <c r="BK43" s="8">
        <v>0</v>
      </c>
      <c r="BL43" s="8">
        <v>0</v>
      </c>
      <c r="BM43" s="8">
        <v>0</v>
      </c>
      <c r="BN43" s="8">
        <v>0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8">
        <v>0</v>
      </c>
      <c r="BU43" s="8">
        <v>0</v>
      </c>
      <c r="BV43" s="8">
        <v>0</v>
      </c>
      <c r="BW43" s="8">
        <v>0</v>
      </c>
      <c r="BX43" s="8">
        <v>0</v>
      </c>
      <c r="BY43" s="8">
        <v>0</v>
      </c>
      <c r="BZ43" s="8">
        <v>0</v>
      </c>
      <c r="CA43" s="8">
        <v>0</v>
      </c>
      <c r="CB43" s="8">
        <v>0</v>
      </c>
      <c r="CC43" s="8">
        <v>0</v>
      </c>
      <c r="CD43" s="8">
        <v>0</v>
      </c>
      <c r="CE43" s="8">
        <v>0</v>
      </c>
      <c r="CF43" s="8">
        <v>0</v>
      </c>
      <c r="CG43" s="8">
        <v>0</v>
      </c>
      <c r="CH43" s="8">
        <v>0</v>
      </c>
      <c r="CI43" s="8">
        <v>0</v>
      </c>
      <c r="CJ43" s="8">
        <v>0</v>
      </c>
      <c r="CK43" s="8">
        <v>0</v>
      </c>
      <c r="CL43" s="8">
        <v>0</v>
      </c>
      <c r="CM43" s="8">
        <v>0</v>
      </c>
      <c r="CN43" s="8">
        <v>0</v>
      </c>
      <c r="CO43" s="8">
        <v>0</v>
      </c>
      <c r="CP43" s="8">
        <v>0</v>
      </c>
      <c r="CQ43" s="8">
        <v>0</v>
      </c>
      <c r="CR43" s="8">
        <v>0</v>
      </c>
      <c r="CS43" s="8">
        <v>0</v>
      </c>
      <c r="CT43" s="8">
        <v>0</v>
      </c>
      <c r="CU43" s="8">
        <v>0</v>
      </c>
      <c r="CV43" s="8">
        <v>0</v>
      </c>
      <c r="CW43" s="8">
        <v>0</v>
      </c>
      <c r="CX43" s="8">
        <v>0</v>
      </c>
      <c r="CY43" s="8">
        <v>0</v>
      </c>
      <c r="CZ43" s="8">
        <v>0</v>
      </c>
      <c r="DA43" s="8">
        <v>0</v>
      </c>
      <c r="DB43" s="8">
        <v>0</v>
      </c>
      <c r="DC43" s="8">
        <v>0</v>
      </c>
      <c r="DD43" s="8">
        <v>0</v>
      </c>
      <c r="DE43" s="8">
        <v>0</v>
      </c>
      <c r="DF43" s="8">
        <v>0</v>
      </c>
      <c r="DG43" s="8">
        <v>0</v>
      </c>
      <c r="DH43" s="8">
        <v>0</v>
      </c>
      <c r="DI43" s="8">
        <v>0</v>
      </c>
      <c r="DJ43" s="8">
        <v>0</v>
      </c>
      <c r="DK43" s="8">
        <v>0</v>
      </c>
      <c r="DL43" s="8">
        <v>0</v>
      </c>
      <c r="DM43" s="8">
        <v>0</v>
      </c>
      <c r="DN43" s="8">
        <v>0</v>
      </c>
      <c r="DO43" s="8">
        <v>0</v>
      </c>
      <c r="DP43" s="8">
        <v>0</v>
      </c>
      <c r="DQ43" s="8">
        <v>0</v>
      </c>
      <c r="DR43" s="8">
        <v>0</v>
      </c>
      <c r="DS43" s="8">
        <v>0</v>
      </c>
      <c r="DT43" s="10">
        <f t="shared" si="0"/>
        <v>0</v>
      </c>
    </row>
    <row r="44" spans="1:124" ht="13.5" thickBot="1" x14ac:dyDescent="0.25">
      <c r="A44" s="7" t="s">
        <v>103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0</v>
      </c>
      <c r="AX44" s="8">
        <v>0</v>
      </c>
      <c r="AY44" s="8">
        <v>0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0</v>
      </c>
      <c r="BJ44" s="8">
        <v>0</v>
      </c>
      <c r="BK44" s="8">
        <v>0</v>
      </c>
      <c r="BL44" s="8">
        <v>0</v>
      </c>
      <c r="BM44" s="8">
        <v>0</v>
      </c>
      <c r="BN44" s="8">
        <v>0</v>
      </c>
      <c r="BO44" s="8">
        <v>0</v>
      </c>
      <c r="BP44" s="8">
        <v>0</v>
      </c>
      <c r="BQ44" s="8">
        <v>0</v>
      </c>
      <c r="BR44" s="8">
        <v>0</v>
      </c>
      <c r="BS44" s="8">
        <v>0</v>
      </c>
      <c r="BT44" s="8">
        <v>0</v>
      </c>
      <c r="BU44" s="8">
        <v>0</v>
      </c>
      <c r="BV44" s="8">
        <v>0</v>
      </c>
      <c r="BW44" s="8">
        <v>0</v>
      </c>
      <c r="BX44" s="8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8">
        <v>0</v>
      </c>
      <c r="CE44" s="8">
        <v>0</v>
      </c>
      <c r="CF44" s="8">
        <v>0</v>
      </c>
      <c r="CG44" s="8">
        <v>0</v>
      </c>
      <c r="CH44" s="8">
        <v>0</v>
      </c>
      <c r="CI44" s="8">
        <v>0</v>
      </c>
      <c r="CJ44" s="8">
        <v>0</v>
      </c>
      <c r="CK44" s="8">
        <v>0</v>
      </c>
      <c r="CL44" s="8">
        <v>0</v>
      </c>
      <c r="CM44" s="8">
        <v>0</v>
      </c>
      <c r="CN44" s="8">
        <v>0</v>
      </c>
      <c r="CO44" s="8">
        <v>0</v>
      </c>
      <c r="CP44" s="8">
        <v>0</v>
      </c>
      <c r="CQ44" s="8">
        <v>0</v>
      </c>
      <c r="CR44" s="8">
        <v>0</v>
      </c>
      <c r="CS44" s="8">
        <v>0</v>
      </c>
      <c r="CT44" s="8">
        <v>0</v>
      </c>
      <c r="CU44" s="8">
        <v>0</v>
      </c>
      <c r="CV44" s="8">
        <v>0</v>
      </c>
      <c r="CW44" s="8">
        <v>0</v>
      </c>
      <c r="CX44" s="8">
        <v>0</v>
      </c>
      <c r="CY44" s="8">
        <v>85700</v>
      </c>
      <c r="CZ44" s="8">
        <v>0</v>
      </c>
      <c r="DA44" s="8">
        <v>0</v>
      </c>
      <c r="DB44" s="8">
        <v>0</v>
      </c>
      <c r="DC44" s="8">
        <v>0</v>
      </c>
      <c r="DD44" s="8">
        <v>0</v>
      </c>
      <c r="DE44" s="8">
        <v>0</v>
      </c>
      <c r="DF44" s="8">
        <v>0</v>
      </c>
      <c r="DG44" s="8">
        <v>0</v>
      </c>
      <c r="DH44" s="8">
        <v>0</v>
      </c>
      <c r="DI44" s="8">
        <v>0</v>
      </c>
      <c r="DJ44" s="8">
        <v>0</v>
      </c>
      <c r="DK44" s="8">
        <v>0</v>
      </c>
      <c r="DL44" s="8">
        <v>0</v>
      </c>
      <c r="DM44" s="8">
        <v>0</v>
      </c>
      <c r="DN44" s="8">
        <v>0</v>
      </c>
      <c r="DO44" s="8">
        <v>0</v>
      </c>
      <c r="DP44" s="8">
        <v>0</v>
      </c>
      <c r="DQ44" s="8">
        <v>0</v>
      </c>
      <c r="DR44" s="8">
        <v>0</v>
      </c>
      <c r="DS44" s="8">
        <v>0</v>
      </c>
      <c r="DT44" s="10">
        <f t="shared" si="0"/>
        <v>85700</v>
      </c>
    </row>
    <row r="45" spans="1:124" ht="13.5" thickBot="1" x14ac:dyDescent="0.25">
      <c r="A45" s="7" t="s">
        <v>104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0</v>
      </c>
      <c r="BL45" s="8">
        <v>0</v>
      </c>
      <c r="BM45" s="8">
        <v>0</v>
      </c>
      <c r="BN45" s="8">
        <v>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0</v>
      </c>
      <c r="CA45" s="8">
        <v>0</v>
      </c>
      <c r="CB45" s="8">
        <v>0</v>
      </c>
      <c r="CC45" s="8">
        <v>0</v>
      </c>
      <c r="CD45" s="8">
        <v>0</v>
      </c>
      <c r="CE45" s="8">
        <v>0</v>
      </c>
      <c r="CF45" s="8">
        <v>0</v>
      </c>
      <c r="CG45" s="8">
        <v>0</v>
      </c>
      <c r="CH45" s="8">
        <v>0</v>
      </c>
      <c r="CI45" s="8">
        <v>0</v>
      </c>
      <c r="CJ45" s="8">
        <v>0</v>
      </c>
      <c r="CK45" s="8">
        <v>0</v>
      </c>
      <c r="CL45" s="8">
        <v>0</v>
      </c>
      <c r="CM45" s="8">
        <v>0</v>
      </c>
      <c r="CN45" s="8">
        <v>0</v>
      </c>
      <c r="CO45" s="8">
        <v>0</v>
      </c>
      <c r="CP45" s="8">
        <v>0</v>
      </c>
      <c r="CQ45" s="8">
        <v>0</v>
      </c>
      <c r="CR45" s="8">
        <v>0</v>
      </c>
      <c r="CS45" s="8">
        <v>0</v>
      </c>
      <c r="CT45" s="8">
        <v>0</v>
      </c>
      <c r="CU45" s="8">
        <v>0</v>
      </c>
      <c r="CV45" s="8">
        <v>0</v>
      </c>
      <c r="CW45" s="8">
        <v>0</v>
      </c>
      <c r="CX45" s="8">
        <v>0</v>
      </c>
      <c r="CY45" s="8">
        <v>0</v>
      </c>
      <c r="CZ45" s="8">
        <v>0</v>
      </c>
      <c r="DA45" s="8">
        <v>0</v>
      </c>
      <c r="DB45" s="8">
        <v>0</v>
      </c>
      <c r="DC45" s="8">
        <v>50000</v>
      </c>
      <c r="DD45" s="8">
        <v>0</v>
      </c>
      <c r="DE45" s="8">
        <v>0</v>
      </c>
      <c r="DF45" s="8">
        <v>0</v>
      </c>
      <c r="DG45" s="8">
        <v>0</v>
      </c>
      <c r="DH45" s="8">
        <v>0</v>
      </c>
      <c r="DI45" s="8">
        <v>0</v>
      </c>
      <c r="DJ45" s="8">
        <v>0</v>
      </c>
      <c r="DK45" s="8">
        <v>0</v>
      </c>
      <c r="DL45" s="8">
        <v>0</v>
      </c>
      <c r="DM45" s="8">
        <v>0</v>
      </c>
      <c r="DN45" s="8">
        <v>0</v>
      </c>
      <c r="DO45" s="8">
        <v>0</v>
      </c>
      <c r="DP45" s="8">
        <v>0</v>
      </c>
      <c r="DQ45" s="8">
        <v>0</v>
      </c>
      <c r="DR45" s="8">
        <v>0</v>
      </c>
      <c r="DS45" s="8">
        <v>0</v>
      </c>
      <c r="DT45" s="10">
        <f t="shared" si="0"/>
        <v>50000</v>
      </c>
    </row>
    <row r="46" spans="1:124" ht="13.5" thickBot="1" x14ac:dyDescent="0.25">
      <c r="A46" s="7" t="s">
        <v>105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8">
        <v>0</v>
      </c>
      <c r="BM46" s="8">
        <v>0</v>
      </c>
      <c r="BN46" s="8">
        <v>0</v>
      </c>
      <c r="BO46" s="8">
        <v>0</v>
      </c>
      <c r="BP46" s="8">
        <v>0</v>
      </c>
      <c r="BQ46" s="8">
        <v>0</v>
      </c>
      <c r="BR46" s="8">
        <v>0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0</v>
      </c>
      <c r="CE46" s="8">
        <v>0</v>
      </c>
      <c r="CF46" s="8">
        <v>0</v>
      </c>
      <c r="CG46" s="8">
        <v>0</v>
      </c>
      <c r="CH46" s="8">
        <v>0</v>
      </c>
      <c r="CI46" s="8">
        <v>0</v>
      </c>
      <c r="CJ46" s="8">
        <v>0</v>
      </c>
      <c r="CK46" s="8">
        <v>0</v>
      </c>
      <c r="CL46" s="8">
        <v>0</v>
      </c>
      <c r="CM46" s="8">
        <v>0</v>
      </c>
      <c r="CN46" s="8">
        <v>0</v>
      </c>
      <c r="CO46" s="8">
        <v>0</v>
      </c>
      <c r="CP46" s="8">
        <v>0</v>
      </c>
      <c r="CQ46" s="8">
        <v>0</v>
      </c>
      <c r="CR46" s="8">
        <v>0</v>
      </c>
      <c r="CS46" s="8">
        <v>0</v>
      </c>
      <c r="CT46" s="8">
        <v>0</v>
      </c>
      <c r="CU46" s="8">
        <v>0</v>
      </c>
      <c r="CV46" s="8">
        <v>0</v>
      </c>
      <c r="CW46" s="8">
        <v>0</v>
      </c>
      <c r="CX46" s="8">
        <v>0</v>
      </c>
      <c r="CY46" s="8">
        <v>85700</v>
      </c>
      <c r="CZ46" s="8">
        <v>0</v>
      </c>
      <c r="DA46" s="8">
        <v>0</v>
      </c>
      <c r="DB46" s="8">
        <v>0</v>
      </c>
      <c r="DC46" s="8">
        <v>0</v>
      </c>
      <c r="DD46" s="8">
        <v>0</v>
      </c>
      <c r="DE46" s="8">
        <v>0</v>
      </c>
      <c r="DF46" s="8">
        <v>0</v>
      </c>
      <c r="DG46" s="8">
        <v>0</v>
      </c>
      <c r="DH46" s="8">
        <v>0</v>
      </c>
      <c r="DI46" s="8">
        <v>0</v>
      </c>
      <c r="DJ46" s="8">
        <v>0</v>
      </c>
      <c r="DK46" s="8">
        <v>0</v>
      </c>
      <c r="DL46" s="8">
        <v>0</v>
      </c>
      <c r="DM46" s="8">
        <v>0</v>
      </c>
      <c r="DN46" s="8">
        <v>0</v>
      </c>
      <c r="DO46" s="8">
        <v>0</v>
      </c>
      <c r="DP46" s="8">
        <v>0</v>
      </c>
      <c r="DQ46" s="8">
        <v>0</v>
      </c>
      <c r="DR46" s="8">
        <v>0</v>
      </c>
      <c r="DS46" s="8">
        <v>0</v>
      </c>
      <c r="DT46" s="10">
        <f t="shared" si="0"/>
        <v>85700</v>
      </c>
    </row>
    <row r="47" spans="1:124" ht="13.5" thickBot="1" x14ac:dyDescent="0.25">
      <c r="A47" s="7" t="s">
        <v>106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v>0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0</v>
      </c>
      <c r="BY47" s="8">
        <v>0</v>
      </c>
      <c r="BZ47" s="8">
        <v>0</v>
      </c>
      <c r="CA47" s="8">
        <v>0</v>
      </c>
      <c r="CB47" s="8">
        <v>0</v>
      </c>
      <c r="CC47" s="8">
        <v>0</v>
      </c>
      <c r="CD47" s="8">
        <v>0</v>
      </c>
      <c r="CE47" s="8">
        <v>0</v>
      </c>
      <c r="CF47" s="8">
        <v>0</v>
      </c>
      <c r="CG47" s="8">
        <v>0</v>
      </c>
      <c r="CH47" s="8">
        <v>0</v>
      </c>
      <c r="CI47" s="8">
        <v>0</v>
      </c>
      <c r="CJ47" s="8">
        <v>0</v>
      </c>
      <c r="CK47" s="8">
        <v>0</v>
      </c>
      <c r="CL47" s="8">
        <v>0</v>
      </c>
      <c r="CM47" s="8">
        <v>0</v>
      </c>
      <c r="CN47" s="8">
        <v>0</v>
      </c>
      <c r="CO47" s="8">
        <v>0</v>
      </c>
      <c r="CP47" s="8">
        <v>0</v>
      </c>
      <c r="CQ47" s="8">
        <v>0</v>
      </c>
      <c r="CR47" s="8">
        <v>0</v>
      </c>
      <c r="CS47" s="8">
        <v>0</v>
      </c>
      <c r="CT47" s="8">
        <v>0</v>
      </c>
      <c r="CU47" s="8">
        <v>0</v>
      </c>
      <c r="CV47" s="8">
        <v>0</v>
      </c>
      <c r="CW47" s="8">
        <v>0</v>
      </c>
      <c r="CX47" s="8">
        <v>0</v>
      </c>
      <c r="CY47" s="8">
        <v>85700</v>
      </c>
      <c r="CZ47" s="8">
        <v>0</v>
      </c>
      <c r="DA47" s="8">
        <v>0</v>
      </c>
      <c r="DB47" s="8">
        <v>0</v>
      </c>
      <c r="DC47" s="8">
        <v>0</v>
      </c>
      <c r="DD47" s="8">
        <v>0</v>
      </c>
      <c r="DE47" s="8">
        <v>0</v>
      </c>
      <c r="DF47" s="8">
        <v>0</v>
      </c>
      <c r="DG47" s="8">
        <v>0</v>
      </c>
      <c r="DH47" s="8">
        <v>0</v>
      </c>
      <c r="DI47" s="8">
        <v>0</v>
      </c>
      <c r="DJ47" s="8">
        <v>0</v>
      </c>
      <c r="DK47" s="8">
        <v>0</v>
      </c>
      <c r="DL47" s="8">
        <v>0</v>
      </c>
      <c r="DM47" s="8">
        <v>0</v>
      </c>
      <c r="DN47" s="8">
        <v>0</v>
      </c>
      <c r="DO47" s="8">
        <v>0</v>
      </c>
      <c r="DP47" s="8">
        <v>0</v>
      </c>
      <c r="DQ47" s="8">
        <v>0</v>
      </c>
      <c r="DR47" s="8">
        <v>0</v>
      </c>
      <c r="DS47" s="8">
        <v>0</v>
      </c>
      <c r="DT47" s="10">
        <f t="shared" si="0"/>
        <v>85700</v>
      </c>
    </row>
    <row r="48" spans="1:124" ht="13.5" thickBot="1" x14ac:dyDescent="0.25">
      <c r="A48" s="7" t="s">
        <v>107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1900000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>
        <v>0</v>
      </c>
      <c r="CA48" s="8">
        <v>0</v>
      </c>
      <c r="CB48" s="8">
        <v>0</v>
      </c>
      <c r="CC48" s="8">
        <v>0</v>
      </c>
      <c r="CD48" s="8">
        <v>0</v>
      </c>
      <c r="CE48" s="8">
        <v>0</v>
      </c>
      <c r="CF48" s="8">
        <v>0</v>
      </c>
      <c r="CG48" s="8">
        <v>0</v>
      </c>
      <c r="CH48" s="8">
        <v>0</v>
      </c>
      <c r="CI48" s="8">
        <v>0</v>
      </c>
      <c r="CJ48" s="8">
        <v>0</v>
      </c>
      <c r="CK48" s="8">
        <v>0</v>
      </c>
      <c r="CL48" s="8">
        <v>0</v>
      </c>
      <c r="CM48" s="8">
        <v>0</v>
      </c>
      <c r="CN48" s="8">
        <v>0</v>
      </c>
      <c r="CO48" s="8">
        <v>0</v>
      </c>
      <c r="CP48" s="8">
        <v>0</v>
      </c>
      <c r="CQ48" s="8">
        <v>0</v>
      </c>
      <c r="CR48" s="8">
        <v>0</v>
      </c>
      <c r="CS48" s="8">
        <v>0</v>
      </c>
      <c r="CT48" s="8">
        <v>0</v>
      </c>
      <c r="CU48" s="8">
        <v>0</v>
      </c>
      <c r="CV48" s="8">
        <v>0</v>
      </c>
      <c r="CW48" s="8">
        <v>0</v>
      </c>
      <c r="CX48" s="8">
        <v>0</v>
      </c>
      <c r="CY48" s="8">
        <v>0</v>
      </c>
      <c r="CZ48" s="8">
        <v>0</v>
      </c>
      <c r="DA48" s="8">
        <v>0</v>
      </c>
      <c r="DB48" s="8">
        <v>0</v>
      </c>
      <c r="DC48" s="8">
        <v>0</v>
      </c>
      <c r="DD48" s="8">
        <v>0</v>
      </c>
      <c r="DE48" s="8">
        <v>0</v>
      </c>
      <c r="DF48" s="8">
        <v>0</v>
      </c>
      <c r="DG48" s="8">
        <v>0</v>
      </c>
      <c r="DH48" s="8">
        <v>0</v>
      </c>
      <c r="DI48" s="8">
        <v>0</v>
      </c>
      <c r="DJ48" s="8">
        <v>0</v>
      </c>
      <c r="DK48" s="8">
        <v>0</v>
      </c>
      <c r="DL48" s="8">
        <v>0</v>
      </c>
      <c r="DM48" s="8">
        <v>0</v>
      </c>
      <c r="DN48" s="8">
        <v>0</v>
      </c>
      <c r="DO48" s="8">
        <v>0</v>
      </c>
      <c r="DP48" s="8">
        <v>0</v>
      </c>
      <c r="DQ48" s="8">
        <v>0</v>
      </c>
      <c r="DR48" s="8">
        <v>0</v>
      </c>
      <c r="DS48" s="8">
        <v>0</v>
      </c>
      <c r="DT48" s="10">
        <f t="shared" si="0"/>
        <v>1900000</v>
      </c>
    </row>
    <row r="49" spans="1:124" ht="13.5" thickBot="1" x14ac:dyDescent="0.25">
      <c r="A49" s="7" t="s">
        <v>108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1000000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  <c r="BM49" s="8">
        <v>0</v>
      </c>
      <c r="BN49" s="8">
        <v>0</v>
      </c>
      <c r="BO49" s="8">
        <v>0</v>
      </c>
      <c r="BP49" s="8">
        <v>0</v>
      </c>
      <c r="BQ49" s="8">
        <v>0</v>
      </c>
      <c r="BR49" s="8">
        <v>0</v>
      </c>
      <c r="BS49" s="8">
        <v>0</v>
      </c>
      <c r="BT49" s="8">
        <v>0</v>
      </c>
      <c r="BU49" s="8">
        <v>0</v>
      </c>
      <c r="BV49" s="8">
        <v>0</v>
      </c>
      <c r="BW49" s="8">
        <v>0</v>
      </c>
      <c r="BX49" s="8">
        <v>0</v>
      </c>
      <c r="BY49" s="8">
        <v>0</v>
      </c>
      <c r="BZ49" s="8">
        <v>0</v>
      </c>
      <c r="CA49" s="8">
        <v>100000</v>
      </c>
      <c r="CB49" s="8">
        <v>0</v>
      </c>
      <c r="CC49" s="8">
        <v>0</v>
      </c>
      <c r="CD49" s="8">
        <v>0</v>
      </c>
      <c r="CE49" s="8">
        <v>0</v>
      </c>
      <c r="CF49" s="8">
        <v>0</v>
      </c>
      <c r="CG49" s="8">
        <v>0</v>
      </c>
      <c r="CH49" s="8">
        <v>0</v>
      </c>
      <c r="CI49" s="8">
        <v>0</v>
      </c>
      <c r="CJ49" s="8">
        <v>0</v>
      </c>
      <c r="CK49" s="8">
        <v>0</v>
      </c>
      <c r="CL49" s="8">
        <v>0</v>
      </c>
      <c r="CM49" s="8">
        <v>0</v>
      </c>
      <c r="CN49" s="8">
        <v>0</v>
      </c>
      <c r="CO49" s="8">
        <v>0</v>
      </c>
      <c r="CP49" s="8">
        <v>0</v>
      </c>
      <c r="CQ49" s="8">
        <v>0</v>
      </c>
      <c r="CR49" s="8">
        <v>0</v>
      </c>
      <c r="CS49" s="8">
        <v>0</v>
      </c>
      <c r="CT49" s="8">
        <v>0</v>
      </c>
      <c r="CU49" s="8">
        <v>0</v>
      </c>
      <c r="CV49" s="8">
        <v>0</v>
      </c>
      <c r="CW49" s="8">
        <v>0</v>
      </c>
      <c r="CX49" s="8">
        <v>0</v>
      </c>
      <c r="CY49" s="8">
        <v>0</v>
      </c>
      <c r="CZ49" s="8">
        <v>2500000</v>
      </c>
      <c r="DA49" s="8">
        <v>0</v>
      </c>
      <c r="DB49" s="8">
        <v>0</v>
      </c>
      <c r="DC49" s="8">
        <v>0</v>
      </c>
      <c r="DD49" s="8">
        <v>0</v>
      </c>
      <c r="DE49" s="8">
        <v>0</v>
      </c>
      <c r="DF49" s="8">
        <v>0</v>
      </c>
      <c r="DG49" s="8">
        <v>0</v>
      </c>
      <c r="DH49" s="8">
        <v>2000000</v>
      </c>
      <c r="DI49" s="8">
        <v>0</v>
      </c>
      <c r="DJ49" s="8">
        <v>0</v>
      </c>
      <c r="DK49" s="8">
        <v>0</v>
      </c>
      <c r="DL49" s="8">
        <v>0</v>
      </c>
      <c r="DM49" s="8">
        <v>0</v>
      </c>
      <c r="DN49" s="8">
        <v>0</v>
      </c>
      <c r="DO49" s="8">
        <v>0</v>
      </c>
      <c r="DP49" s="8">
        <v>0</v>
      </c>
      <c r="DQ49" s="8">
        <v>0</v>
      </c>
      <c r="DR49" s="8">
        <v>0</v>
      </c>
      <c r="DS49" s="8">
        <v>0</v>
      </c>
      <c r="DT49" s="10">
        <f t="shared" si="0"/>
        <v>5600000</v>
      </c>
    </row>
    <row r="50" spans="1:124" ht="13.5" thickBot="1" x14ac:dyDescent="0.25">
      <c r="A50" s="7" t="s">
        <v>109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  <c r="BM50" s="8">
        <v>0</v>
      </c>
      <c r="BN50" s="8">
        <v>0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>
        <v>0</v>
      </c>
      <c r="CA50" s="8">
        <v>0</v>
      </c>
      <c r="CB50" s="8">
        <v>0</v>
      </c>
      <c r="CC50" s="8">
        <v>0</v>
      </c>
      <c r="CD50" s="8">
        <v>0</v>
      </c>
      <c r="CE50" s="8">
        <v>0</v>
      </c>
      <c r="CF50" s="8">
        <v>0</v>
      </c>
      <c r="CG50" s="8">
        <v>0</v>
      </c>
      <c r="CH50" s="8">
        <v>0</v>
      </c>
      <c r="CI50" s="8">
        <v>0</v>
      </c>
      <c r="CJ50" s="8">
        <v>0</v>
      </c>
      <c r="CK50" s="8">
        <v>0</v>
      </c>
      <c r="CL50" s="8">
        <v>0</v>
      </c>
      <c r="CM50" s="8">
        <v>0</v>
      </c>
      <c r="CN50" s="8">
        <v>0</v>
      </c>
      <c r="CO50" s="8">
        <v>0</v>
      </c>
      <c r="CP50" s="8">
        <v>0</v>
      </c>
      <c r="CQ50" s="8">
        <v>0</v>
      </c>
      <c r="CR50" s="8">
        <v>0</v>
      </c>
      <c r="CS50" s="8">
        <v>0</v>
      </c>
      <c r="CT50" s="8">
        <v>0</v>
      </c>
      <c r="CU50" s="8">
        <v>0</v>
      </c>
      <c r="CV50" s="8">
        <v>0</v>
      </c>
      <c r="CW50" s="8">
        <v>0</v>
      </c>
      <c r="CX50" s="8">
        <v>0</v>
      </c>
      <c r="CY50" s="8">
        <v>0</v>
      </c>
      <c r="CZ50" s="8">
        <v>0</v>
      </c>
      <c r="DA50" s="8">
        <v>0</v>
      </c>
      <c r="DB50" s="8">
        <v>0</v>
      </c>
      <c r="DC50" s="8">
        <v>0</v>
      </c>
      <c r="DD50" s="8">
        <v>0</v>
      </c>
      <c r="DE50" s="8">
        <v>0</v>
      </c>
      <c r="DF50" s="8">
        <v>0</v>
      </c>
      <c r="DG50" s="8">
        <v>0</v>
      </c>
      <c r="DH50" s="8">
        <v>0</v>
      </c>
      <c r="DI50" s="8">
        <v>0</v>
      </c>
      <c r="DJ50" s="8">
        <v>0</v>
      </c>
      <c r="DK50" s="8">
        <v>0</v>
      </c>
      <c r="DL50" s="8">
        <v>0</v>
      </c>
      <c r="DM50" s="8">
        <v>0</v>
      </c>
      <c r="DN50" s="8">
        <v>0</v>
      </c>
      <c r="DO50" s="8">
        <v>0</v>
      </c>
      <c r="DP50" s="8">
        <v>0</v>
      </c>
      <c r="DQ50" s="8">
        <v>0</v>
      </c>
      <c r="DR50" s="8">
        <v>0</v>
      </c>
      <c r="DS50" s="8">
        <v>0</v>
      </c>
      <c r="DT50" s="10">
        <f t="shared" si="0"/>
        <v>0</v>
      </c>
    </row>
    <row r="51" spans="1:124" ht="13.5" thickBot="1" x14ac:dyDescent="0.25">
      <c r="A51" s="7" t="s">
        <v>110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20000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  <c r="BL51" s="8">
        <v>0</v>
      </c>
      <c r="BM51" s="8">
        <v>0</v>
      </c>
      <c r="BN51" s="8">
        <v>0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0</v>
      </c>
      <c r="BU51" s="8">
        <v>0</v>
      </c>
      <c r="BV51" s="8">
        <v>0</v>
      </c>
      <c r="BW51" s="8">
        <v>0</v>
      </c>
      <c r="BX51" s="8">
        <v>0</v>
      </c>
      <c r="BY51" s="8">
        <v>0</v>
      </c>
      <c r="BZ51" s="8">
        <v>0</v>
      </c>
      <c r="CA51" s="8">
        <v>0</v>
      </c>
      <c r="CB51" s="8">
        <v>0</v>
      </c>
      <c r="CC51" s="8">
        <v>0</v>
      </c>
      <c r="CD51" s="8">
        <v>0</v>
      </c>
      <c r="CE51" s="8">
        <v>0</v>
      </c>
      <c r="CF51" s="8">
        <v>0</v>
      </c>
      <c r="CG51" s="8">
        <v>0</v>
      </c>
      <c r="CH51" s="8">
        <v>0</v>
      </c>
      <c r="CI51" s="8">
        <v>0</v>
      </c>
      <c r="CJ51" s="8">
        <v>0</v>
      </c>
      <c r="CK51" s="8">
        <v>0</v>
      </c>
      <c r="CL51" s="8">
        <v>0</v>
      </c>
      <c r="CM51" s="8">
        <v>0</v>
      </c>
      <c r="CN51" s="8">
        <v>0</v>
      </c>
      <c r="CO51" s="8">
        <v>0</v>
      </c>
      <c r="CP51" s="8">
        <v>0</v>
      </c>
      <c r="CQ51" s="8">
        <v>0</v>
      </c>
      <c r="CR51" s="8">
        <v>0</v>
      </c>
      <c r="CS51" s="8">
        <v>0</v>
      </c>
      <c r="CT51" s="8">
        <v>0</v>
      </c>
      <c r="CU51" s="8">
        <v>0</v>
      </c>
      <c r="CV51" s="8">
        <v>0</v>
      </c>
      <c r="CW51" s="8">
        <v>0</v>
      </c>
      <c r="CX51" s="8">
        <v>0</v>
      </c>
      <c r="CY51" s="8">
        <v>0</v>
      </c>
      <c r="CZ51" s="8">
        <v>0</v>
      </c>
      <c r="DA51" s="8">
        <v>0</v>
      </c>
      <c r="DB51" s="8">
        <v>0</v>
      </c>
      <c r="DC51" s="8">
        <v>0</v>
      </c>
      <c r="DD51" s="8">
        <v>0</v>
      </c>
      <c r="DE51" s="8">
        <v>0</v>
      </c>
      <c r="DF51" s="8">
        <v>0</v>
      </c>
      <c r="DG51" s="8">
        <v>0</v>
      </c>
      <c r="DH51" s="8">
        <v>0</v>
      </c>
      <c r="DI51" s="8">
        <v>0</v>
      </c>
      <c r="DJ51" s="8">
        <v>0</v>
      </c>
      <c r="DK51" s="8">
        <v>0</v>
      </c>
      <c r="DL51" s="8">
        <v>0</v>
      </c>
      <c r="DM51" s="8">
        <v>0</v>
      </c>
      <c r="DN51" s="8">
        <v>12000</v>
      </c>
      <c r="DO51" s="8">
        <v>0</v>
      </c>
      <c r="DP51" s="8">
        <v>0</v>
      </c>
      <c r="DQ51" s="8">
        <v>0</v>
      </c>
      <c r="DR51" s="8">
        <v>0</v>
      </c>
      <c r="DS51" s="8">
        <v>0</v>
      </c>
      <c r="DT51" s="10">
        <f t="shared" si="0"/>
        <v>32000</v>
      </c>
    </row>
    <row r="52" spans="1:124" ht="13.5" thickBot="1" x14ac:dyDescent="0.25">
      <c r="A52" s="7" t="s">
        <v>111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41000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8">
        <v>0</v>
      </c>
      <c r="BM52" s="8">
        <v>0</v>
      </c>
      <c r="BN52" s="8">
        <v>0</v>
      </c>
      <c r="BO52" s="8">
        <v>0</v>
      </c>
      <c r="BP52" s="8">
        <v>0</v>
      </c>
      <c r="BQ52" s="8">
        <v>0</v>
      </c>
      <c r="BR52" s="8">
        <v>0</v>
      </c>
      <c r="BS52" s="8">
        <v>0</v>
      </c>
      <c r="BT52" s="8">
        <v>0</v>
      </c>
      <c r="BU52" s="8">
        <v>0</v>
      </c>
      <c r="BV52" s="8">
        <v>0</v>
      </c>
      <c r="BW52" s="8">
        <v>0</v>
      </c>
      <c r="BX52" s="8">
        <v>0</v>
      </c>
      <c r="BY52" s="8">
        <v>0</v>
      </c>
      <c r="BZ52" s="8">
        <v>0</v>
      </c>
      <c r="CA52" s="8">
        <v>0</v>
      </c>
      <c r="CB52" s="8">
        <v>0</v>
      </c>
      <c r="CC52" s="8">
        <v>0</v>
      </c>
      <c r="CD52" s="8">
        <v>0</v>
      </c>
      <c r="CE52" s="8">
        <v>0</v>
      </c>
      <c r="CF52" s="8">
        <v>0</v>
      </c>
      <c r="CG52" s="8">
        <v>0</v>
      </c>
      <c r="CH52" s="8">
        <v>0</v>
      </c>
      <c r="CI52" s="8">
        <v>0</v>
      </c>
      <c r="CJ52" s="8">
        <v>0</v>
      </c>
      <c r="CK52" s="8">
        <v>0</v>
      </c>
      <c r="CL52" s="8">
        <v>0</v>
      </c>
      <c r="CM52" s="8">
        <v>0</v>
      </c>
      <c r="CN52" s="8">
        <v>0</v>
      </c>
      <c r="CO52" s="8">
        <v>0</v>
      </c>
      <c r="CP52" s="8">
        <v>0</v>
      </c>
      <c r="CQ52" s="8">
        <v>0</v>
      </c>
      <c r="CR52" s="8">
        <v>0</v>
      </c>
      <c r="CS52" s="8">
        <v>0</v>
      </c>
      <c r="CT52" s="8">
        <v>0</v>
      </c>
      <c r="CU52" s="8">
        <v>0</v>
      </c>
      <c r="CV52" s="8">
        <v>0</v>
      </c>
      <c r="CW52" s="8">
        <v>0</v>
      </c>
      <c r="CX52" s="8">
        <v>0</v>
      </c>
      <c r="CY52" s="8">
        <v>0</v>
      </c>
      <c r="CZ52" s="8">
        <v>0</v>
      </c>
      <c r="DA52" s="8">
        <v>0</v>
      </c>
      <c r="DB52" s="8">
        <v>0</v>
      </c>
      <c r="DC52" s="8">
        <v>0</v>
      </c>
      <c r="DD52" s="8">
        <v>0</v>
      </c>
      <c r="DE52" s="8">
        <v>0</v>
      </c>
      <c r="DF52" s="8">
        <v>0</v>
      </c>
      <c r="DG52" s="8">
        <v>0</v>
      </c>
      <c r="DH52" s="8">
        <v>0</v>
      </c>
      <c r="DI52" s="8">
        <v>0</v>
      </c>
      <c r="DJ52" s="8">
        <v>0</v>
      </c>
      <c r="DK52" s="8">
        <v>0</v>
      </c>
      <c r="DL52" s="8">
        <v>0</v>
      </c>
      <c r="DM52" s="8">
        <v>0</v>
      </c>
      <c r="DN52" s="8">
        <v>0</v>
      </c>
      <c r="DO52" s="8">
        <v>0</v>
      </c>
      <c r="DP52" s="8">
        <v>0</v>
      </c>
      <c r="DQ52" s="8">
        <v>0</v>
      </c>
      <c r="DR52" s="8">
        <v>0</v>
      </c>
      <c r="DS52" s="8">
        <v>0</v>
      </c>
      <c r="DT52" s="10">
        <f t="shared" si="0"/>
        <v>41000</v>
      </c>
    </row>
    <row r="53" spans="1:124" ht="13.5" thickBot="1" x14ac:dyDescent="0.25">
      <c r="A53" s="7" t="s">
        <v>112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80000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38968</v>
      </c>
      <c r="BK53" s="8">
        <v>0</v>
      </c>
      <c r="BL53" s="8">
        <v>0</v>
      </c>
      <c r="BM53" s="8">
        <v>0</v>
      </c>
      <c r="BN53" s="8">
        <v>0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8000</v>
      </c>
      <c r="BW53" s="8">
        <v>0</v>
      </c>
      <c r="BX53" s="8">
        <v>0</v>
      </c>
      <c r="BY53" s="8">
        <v>0</v>
      </c>
      <c r="BZ53" s="8">
        <v>0</v>
      </c>
      <c r="CA53" s="8">
        <v>0</v>
      </c>
      <c r="CB53" s="8">
        <v>0</v>
      </c>
      <c r="CC53" s="8">
        <v>0</v>
      </c>
      <c r="CD53" s="8">
        <v>0</v>
      </c>
      <c r="CE53" s="8">
        <v>0</v>
      </c>
      <c r="CF53" s="8">
        <v>0</v>
      </c>
      <c r="CG53" s="8">
        <v>0</v>
      </c>
      <c r="CH53" s="8">
        <v>0</v>
      </c>
      <c r="CI53" s="8">
        <v>0</v>
      </c>
      <c r="CJ53" s="8">
        <v>0</v>
      </c>
      <c r="CK53" s="8">
        <v>0</v>
      </c>
      <c r="CL53" s="8">
        <v>0</v>
      </c>
      <c r="CM53" s="8">
        <v>0</v>
      </c>
      <c r="CN53" s="8">
        <v>0</v>
      </c>
      <c r="CO53" s="8">
        <v>0</v>
      </c>
      <c r="CP53" s="8">
        <v>0</v>
      </c>
      <c r="CQ53" s="8">
        <v>0</v>
      </c>
      <c r="CR53" s="8">
        <v>0</v>
      </c>
      <c r="CS53" s="8">
        <v>0</v>
      </c>
      <c r="CT53" s="8">
        <v>0</v>
      </c>
      <c r="CU53" s="8">
        <v>0</v>
      </c>
      <c r="CV53" s="8">
        <v>0</v>
      </c>
      <c r="CW53" s="8">
        <v>0</v>
      </c>
      <c r="CX53" s="8">
        <v>0</v>
      </c>
      <c r="CY53" s="8">
        <v>0</v>
      </c>
      <c r="CZ53" s="8">
        <v>0</v>
      </c>
      <c r="DA53" s="8">
        <v>0</v>
      </c>
      <c r="DB53" s="8">
        <v>0</v>
      </c>
      <c r="DC53" s="8">
        <v>0</v>
      </c>
      <c r="DD53" s="8">
        <v>0</v>
      </c>
      <c r="DE53" s="8">
        <v>0</v>
      </c>
      <c r="DF53" s="8">
        <v>0</v>
      </c>
      <c r="DG53" s="8">
        <v>0</v>
      </c>
      <c r="DH53" s="8">
        <v>0</v>
      </c>
      <c r="DI53" s="8">
        <v>0</v>
      </c>
      <c r="DJ53" s="8">
        <v>0</v>
      </c>
      <c r="DK53" s="8">
        <v>0</v>
      </c>
      <c r="DL53" s="8">
        <v>0</v>
      </c>
      <c r="DM53" s="8">
        <v>0</v>
      </c>
      <c r="DN53" s="8">
        <v>0</v>
      </c>
      <c r="DO53" s="8">
        <v>0</v>
      </c>
      <c r="DP53" s="8">
        <v>0</v>
      </c>
      <c r="DQ53" s="8">
        <v>0</v>
      </c>
      <c r="DR53" s="8">
        <v>0</v>
      </c>
      <c r="DS53" s="8">
        <v>0</v>
      </c>
      <c r="DT53" s="10">
        <f t="shared" si="0"/>
        <v>126968</v>
      </c>
    </row>
    <row r="54" spans="1:124" ht="13.5" thickBot="1" x14ac:dyDescent="0.25">
      <c r="A54" s="7" t="s">
        <v>113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  <c r="BN54" s="8">
        <v>0</v>
      </c>
      <c r="BO54" s="8">
        <v>0</v>
      </c>
      <c r="BP54" s="8">
        <v>0</v>
      </c>
      <c r="BQ54" s="8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8">
        <v>0</v>
      </c>
      <c r="BZ54" s="8">
        <v>0</v>
      </c>
      <c r="CA54" s="8">
        <v>0</v>
      </c>
      <c r="CB54" s="8">
        <v>0</v>
      </c>
      <c r="CC54" s="8">
        <v>0</v>
      </c>
      <c r="CD54" s="8">
        <v>0</v>
      </c>
      <c r="CE54" s="8">
        <v>0</v>
      </c>
      <c r="CF54" s="8">
        <v>0</v>
      </c>
      <c r="CG54" s="8">
        <v>0</v>
      </c>
      <c r="CH54" s="8">
        <v>0</v>
      </c>
      <c r="CI54" s="8">
        <v>0</v>
      </c>
      <c r="CJ54" s="8">
        <v>0</v>
      </c>
      <c r="CK54" s="8">
        <v>0</v>
      </c>
      <c r="CL54" s="8">
        <v>0</v>
      </c>
      <c r="CM54" s="8">
        <v>0</v>
      </c>
      <c r="CN54" s="8">
        <v>0</v>
      </c>
      <c r="CO54" s="8">
        <v>0</v>
      </c>
      <c r="CP54" s="8">
        <v>0</v>
      </c>
      <c r="CQ54" s="8">
        <v>0</v>
      </c>
      <c r="CR54" s="8">
        <v>0</v>
      </c>
      <c r="CS54" s="8">
        <v>0</v>
      </c>
      <c r="CT54" s="8">
        <v>0</v>
      </c>
      <c r="CU54" s="8">
        <v>0</v>
      </c>
      <c r="CV54" s="8">
        <v>0</v>
      </c>
      <c r="CW54" s="8">
        <v>0</v>
      </c>
      <c r="CX54" s="8">
        <v>0</v>
      </c>
      <c r="CY54" s="8">
        <v>0</v>
      </c>
      <c r="CZ54" s="8">
        <v>0</v>
      </c>
      <c r="DA54" s="8">
        <v>0</v>
      </c>
      <c r="DB54" s="8">
        <v>0</v>
      </c>
      <c r="DC54" s="8">
        <v>0</v>
      </c>
      <c r="DD54" s="8">
        <v>0</v>
      </c>
      <c r="DE54" s="8">
        <v>0</v>
      </c>
      <c r="DF54" s="8">
        <v>0</v>
      </c>
      <c r="DG54" s="8">
        <v>0</v>
      </c>
      <c r="DH54" s="8">
        <v>0</v>
      </c>
      <c r="DI54" s="8">
        <v>0</v>
      </c>
      <c r="DJ54" s="8">
        <v>0</v>
      </c>
      <c r="DK54" s="8">
        <v>0</v>
      </c>
      <c r="DL54" s="8">
        <v>8000</v>
      </c>
      <c r="DM54" s="8">
        <v>0</v>
      </c>
      <c r="DN54" s="8">
        <v>0</v>
      </c>
      <c r="DO54" s="8">
        <v>0</v>
      </c>
      <c r="DP54" s="8">
        <v>0</v>
      </c>
      <c r="DQ54" s="8">
        <v>0</v>
      </c>
      <c r="DR54" s="8">
        <v>0</v>
      </c>
      <c r="DS54" s="8">
        <v>0</v>
      </c>
      <c r="DT54" s="10">
        <f t="shared" si="0"/>
        <v>8000</v>
      </c>
    </row>
    <row r="55" spans="1:124" ht="13.5" thickBot="1" x14ac:dyDescent="0.25">
      <c r="A55" s="7" t="s">
        <v>118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169650</v>
      </c>
      <c r="BD55" s="8">
        <v>0</v>
      </c>
      <c r="BE55" s="8">
        <v>0</v>
      </c>
      <c r="BF55" s="8">
        <v>0</v>
      </c>
      <c r="BG55" s="8">
        <v>400000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  <c r="BN55" s="8">
        <v>0</v>
      </c>
      <c r="BO55" s="8">
        <v>0</v>
      </c>
      <c r="BP55" s="8">
        <v>0</v>
      </c>
      <c r="BQ55" s="8">
        <v>0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0</v>
      </c>
      <c r="BX55" s="8">
        <v>0</v>
      </c>
      <c r="BY55" s="8">
        <v>0</v>
      </c>
      <c r="BZ55" s="8">
        <v>50000</v>
      </c>
      <c r="CA55" s="8">
        <v>0</v>
      </c>
      <c r="CB55" s="8">
        <v>0</v>
      </c>
      <c r="CC55" s="8">
        <v>0</v>
      </c>
      <c r="CD55" s="8">
        <v>0</v>
      </c>
      <c r="CE55" s="8">
        <v>0</v>
      </c>
      <c r="CF55" s="8">
        <v>0</v>
      </c>
      <c r="CG55" s="8">
        <v>0</v>
      </c>
      <c r="CH55" s="8">
        <v>0</v>
      </c>
      <c r="CI55" s="8">
        <v>0</v>
      </c>
      <c r="CJ55" s="8">
        <v>0</v>
      </c>
      <c r="CK55" s="8">
        <v>0</v>
      </c>
      <c r="CL55" s="8">
        <v>0</v>
      </c>
      <c r="CM55" s="8">
        <v>0</v>
      </c>
      <c r="CN55" s="8">
        <v>0</v>
      </c>
      <c r="CO55" s="8">
        <v>0</v>
      </c>
      <c r="CP55" s="8">
        <v>0</v>
      </c>
      <c r="CQ55" s="8">
        <v>0</v>
      </c>
      <c r="CR55" s="8">
        <v>0</v>
      </c>
      <c r="CS55" s="8">
        <v>0</v>
      </c>
      <c r="CT55" s="8">
        <v>0</v>
      </c>
      <c r="CU55" s="8">
        <v>0</v>
      </c>
      <c r="CV55" s="8">
        <v>0</v>
      </c>
      <c r="CW55" s="8">
        <v>0</v>
      </c>
      <c r="CX55" s="8">
        <v>0</v>
      </c>
      <c r="CY55" s="8">
        <v>0</v>
      </c>
      <c r="CZ55" s="8">
        <v>0</v>
      </c>
      <c r="DA55" s="8">
        <v>0</v>
      </c>
      <c r="DB55" s="8">
        <v>0</v>
      </c>
      <c r="DC55" s="8">
        <v>0</v>
      </c>
      <c r="DD55" s="8">
        <v>0</v>
      </c>
      <c r="DE55" s="8">
        <v>0</v>
      </c>
      <c r="DF55" s="8">
        <v>0</v>
      </c>
      <c r="DG55" s="8">
        <v>399000</v>
      </c>
      <c r="DH55" s="8">
        <v>0</v>
      </c>
      <c r="DI55" s="8">
        <v>0</v>
      </c>
      <c r="DJ55" s="8">
        <v>0</v>
      </c>
      <c r="DK55" s="8">
        <v>50000000</v>
      </c>
      <c r="DL55" s="8">
        <v>0</v>
      </c>
      <c r="DM55" s="8">
        <v>0</v>
      </c>
      <c r="DN55" s="8">
        <v>0</v>
      </c>
      <c r="DO55" s="8">
        <v>0</v>
      </c>
      <c r="DP55" s="8">
        <v>0</v>
      </c>
      <c r="DQ55" s="8">
        <v>0</v>
      </c>
      <c r="DR55" s="8">
        <v>0</v>
      </c>
      <c r="DS55" s="8">
        <v>3500000</v>
      </c>
      <c r="DT55" s="10">
        <f t="shared" si="0"/>
        <v>54518650</v>
      </c>
    </row>
    <row r="56" spans="1:124" ht="13.5" thickBot="1" x14ac:dyDescent="0.25">
      <c r="A56" s="9" t="s">
        <v>230</v>
      </c>
      <c r="B56" s="13">
        <f t="shared" ref="B56:AG56" si="1">SUM(B7:B55)</f>
        <v>2000000</v>
      </c>
      <c r="C56" s="13">
        <f t="shared" si="1"/>
        <v>20000</v>
      </c>
      <c r="D56" s="13">
        <f t="shared" si="1"/>
        <v>40000</v>
      </c>
      <c r="E56" s="13">
        <f t="shared" si="1"/>
        <v>2475000</v>
      </c>
      <c r="F56" s="13">
        <f t="shared" si="1"/>
        <v>24650</v>
      </c>
      <c r="G56" s="13">
        <f t="shared" si="1"/>
        <v>20000</v>
      </c>
      <c r="H56" s="13">
        <f t="shared" si="1"/>
        <v>40000</v>
      </c>
      <c r="I56" s="13">
        <f t="shared" si="1"/>
        <v>40000</v>
      </c>
      <c r="J56" s="13">
        <f t="shared" si="1"/>
        <v>900000</v>
      </c>
      <c r="K56" s="13">
        <f t="shared" si="1"/>
        <v>20000</v>
      </c>
      <c r="L56" s="13">
        <f t="shared" si="1"/>
        <v>40000</v>
      </c>
      <c r="M56" s="13">
        <f t="shared" si="1"/>
        <v>40000</v>
      </c>
      <c r="N56" s="13">
        <f t="shared" si="1"/>
        <v>28000</v>
      </c>
      <c r="O56" s="13">
        <f t="shared" si="1"/>
        <v>3000000</v>
      </c>
      <c r="P56" s="13">
        <f t="shared" si="1"/>
        <v>25000</v>
      </c>
      <c r="Q56" s="13">
        <f t="shared" si="1"/>
        <v>20000</v>
      </c>
      <c r="R56" s="13">
        <f t="shared" si="1"/>
        <v>380000</v>
      </c>
      <c r="S56" s="13">
        <f t="shared" si="1"/>
        <v>110000</v>
      </c>
      <c r="T56" s="13">
        <f t="shared" si="1"/>
        <v>100000</v>
      </c>
      <c r="U56" s="13">
        <f t="shared" si="1"/>
        <v>1300000</v>
      </c>
      <c r="V56" s="13">
        <f t="shared" si="1"/>
        <v>1000000</v>
      </c>
      <c r="W56" s="13">
        <f t="shared" si="1"/>
        <v>25000</v>
      </c>
      <c r="X56" s="13">
        <f t="shared" si="1"/>
        <v>1000000</v>
      </c>
      <c r="Y56" s="13">
        <f t="shared" si="1"/>
        <v>1000000</v>
      </c>
      <c r="Z56" s="13">
        <f t="shared" si="1"/>
        <v>2000000</v>
      </c>
      <c r="AA56" s="13">
        <f t="shared" si="1"/>
        <v>50000</v>
      </c>
      <c r="AB56" s="13">
        <f t="shared" si="1"/>
        <v>41000</v>
      </c>
      <c r="AC56" s="13">
        <f t="shared" si="1"/>
        <v>400000</v>
      </c>
      <c r="AD56" s="13">
        <f t="shared" si="1"/>
        <v>35000</v>
      </c>
      <c r="AE56" s="13">
        <f t="shared" si="1"/>
        <v>105000</v>
      </c>
      <c r="AF56" s="13">
        <f t="shared" si="1"/>
        <v>1000000</v>
      </c>
      <c r="AG56" s="13">
        <f t="shared" si="1"/>
        <v>35000</v>
      </c>
      <c r="AH56" s="13">
        <f t="shared" ref="AH56:BM56" si="2">SUM(AH7:AH55)</f>
        <v>150000</v>
      </c>
      <c r="AI56" s="13">
        <f t="shared" si="2"/>
        <v>20000</v>
      </c>
      <c r="AJ56" s="13">
        <f t="shared" si="2"/>
        <v>25000</v>
      </c>
      <c r="AK56" s="13">
        <f t="shared" si="2"/>
        <v>5000</v>
      </c>
      <c r="AL56" s="13">
        <f t="shared" si="2"/>
        <v>20000</v>
      </c>
      <c r="AM56" s="13">
        <f t="shared" si="2"/>
        <v>30000</v>
      </c>
      <c r="AN56" s="13">
        <f t="shared" si="2"/>
        <v>30000</v>
      </c>
      <c r="AO56" s="13">
        <f t="shared" si="2"/>
        <v>529200</v>
      </c>
      <c r="AP56" s="13">
        <f t="shared" si="2"/>
        <v>150000</v>
      </c>
      <c r="AQ56" s="13">
        <f t="shared" si="2"/>
        <v>20000</v>
      </c>
      <c r="AR56" s="13">
        <f t="shared" si="2"/>
        <v>15000</v>
      </c>
      <c r="AS56" s="13">
        <f t="shared" si="2"/>
        <v>25000</v>
      </c>
      <c r="AT56" s="13">
        <f t="shared" si="2"/>
        <v>30000</v>
      </c>
      <c r="AU56" s="13">
        <f t="shared" si="2"/>
        <v>80000</v>
      </c>
      <c r="AV56" s="13">
        <f t="shared" si="2"/>
        <v>20000</v>
      </c>
      <c r="AW56" s="13">
        <f t="shared" si="2"/>
        <v>24538</v>
      </c>
      <c r="AX56" s="13">
        <f t="shared" si="2"/>
        <v>10000</v>
      </c>
      <c r="AY56" s="13">
        <f t="shared" si="2"/>
        <v>15000</v>
      </c>
      <c r="AZ56" s="13">
        <f t="shared" si="2"/>
        <v>150000</v>
      </c>
      <c r="BA56" s="13">
        <f t="shared" si="2"/>
        <v>20000</v>
      </c>
      <c r="BB56" s="13">
        <f t="shared" si="2"/>
        <v>1015500</v>
      </c>
      <c r="BC56" s="13">
        <f t="shared" si="2"/>
        <v>169650</v>
      </c>
      <c r="BD56" s="13">
        <f t="shared" si="2"/>
        <v>100000</v>
      </c>
      <c r="BE56" s="13">
        <f t="shared" si="2"/>
        <v>682656</v>
      </c>
      <c r="BF56" s="13">
        <f t="shared" si="2"/>
        <v>1900000</v>
      </c>
      <c r="BG56" s="13">
        <f t="shared" si="2"/>
        <v>400000</v>
      </c>
      <c r="BH56" s="13">
        <f t="shared" si="2"/>
        <v>100000</v>
      </c>
      <c r="BI56" s="13">
        <f t="shared" si="2"/>
        <v>35000</v>
      </c>
      <c r="BJ56" s="13">
        <f t="shared" si="2"/>
        <v>38968</v>
      </c>
      <c r="BK56" s="13">
        <f t="shared" si="2"/>
        <v>239000</v>
      </c>
      <c r="BL56" s="13">
        <f t="shared" si="2"/>
        <v>200000</v>
      </c>
      <c r="BM56" s="13">
        <f t="shared" si="2"/>
        <v>7646</v>
      </c>
      <c r="BN56" s="13">
        <f t="shared" ref="BN56:CS56" si="3">SUM(BN7:BN55)</f>
        <v>22500</v>
      </c>
      <c r="BO56" s="13">
        <f t="shared" si="3"/>
        <v>80000</v>
      </c>
      <c r="BP56" s="13">
        <f t="shared" si="3"/>
        <v>50000</v>
      </c>
      <c r="BQ56" s="13">
        <f t="shared" si="3"/>
        <v>100000</v>
      </c>
      <c r="BR56" s="13">
        <f t="shared" si="3"/>
        <v>5000000</v>
      </c>
      <c r="BS56" s="13">
        <f t="shared" si="3"/>
        <v>3357485</v>
      </c>
      <c r="BT56" s="13">
        <f t="shared" si="3"/>
        <v>12000</v>
      </c>
      <c r="BU56" s="13">
        <f t="shared" si="3"/>
        <v>8000</v>
      </c>
      <c r="BV56" s="13">
        <f t="shared" si="3"/>
        <v>8000</v>
      </c>
      <c r="BW56" s="13">
        <f t="shared" si="3"/>
        <v>10000000</v>
      </c>
      <c r="BX56" s="13">
        <f t="shared" si="3"/>
        <v>1202462</v>
      </c>
      <c r="BY56" s="13">
        <f t="shared" si="3"/>
        <v>32311</v>
      </c>
      <c r="BZ56" s="13">
        <f t="shared" si="3"/>
        <v>50000</v>
      </c>
      <c r="CA56" s="13">
        <f t="shared" si="3"/>
        <v>100000</v>
      </c>
      <c r="CB56" s="13">
        <f t="shared" si="3"/>
        <v>2500000</v>
      </c>
      <c r="CC56" s="13">
        <f t="shared" si="3"/>
        <v>1550000</v>
      </c>
      <c r="CD56" s="13">
        <f t="shared" si="3"/>
        <v>11000000</v>
      </c>
      <c r="CE56" s="13">
        <f t="shared" si="3"/>
        <v>2914074</v>
      </c>
      <c r="CF56" s="13">
        <f t="shared" si="3"/>
        <v>318130</v>
      </c>
      <c r="CG56" s="13">
        <f t="shared" si="3"/>
        <v>109500</v>
      </c>
      <c r="CH56" s="13">
        <f t="shared" si="3"/>
        <v>225000</v>
      </c>
      <c r="CI56" s="13">
        <f t="shared" si="3"/>
        <v>50000</v>
      </c>
      <c r="CJ56" s="13">
        <f t="shared" si="3"/>
        <v>1000000</v>
      </c>
      <c r="CK56" s="13">
        <f t="shared" si="3"/>
        <v>183195</v>
      </c>
      <c r="CL56" s="13">
        <f t="shared" si="3"/>
        <v>496000</v>
      </c>
      <c r="CM56" s="13">
        <f t="shared" si="3"/>
        <v>5000</v>
      </c>
      <c r="CN56" s="13">
        <f t="shared" si="3"/>
        <v>100000</v>
      </c>
      <c r="CO56" s="13">
        <f t="shared" si="3"/>
        <v>2497585</v>
      </c>
      <c r="CP56" s="13">
        <f t="shared" si="3"/>
        <v>2000000</v>
      </c>
      <c r="CQ56" s="13">
        <f t="shared" si="3"/>
        <v>30000</v>
      </c>
      <c r="CR56" s="13">
        <f t="shared" si="3"/>
        <v>1558775</v>
      </c>
      <c r="CS56" s="13">
        <f t="shared" si="3"/>
        <v>30000</v>
      </c>
      <c r="CT56" s="13">
        <f t="shared" ref="CT56:DT56" si="4">SUM(CT7:CT55)</f>
        <v>30000</v>
      </c>
      <c r="CU56" s="13">
        <f t="shared" si="4"/>
        <v>30000</v>
      </c>
      <c r="CV56" s="13">
        <f t="shared" si="4"/>
        <v>1100000</v>
      </c>
      <c r="CW56" s="13">
        <f t="shared" si="4"/>
        <v>70000</v>
      </c>
      <c r="CX56" s="13">
        <f t="shared" si="4"/>
        <v>30000</v>
      </c>
      <c r="CY56" s="13">
        <f t="shared" si="4"/>
        <v>2870950</v>
      </c>
      <c r="CZ56" s="13">
        <f t="shared" si="4"/>
        <v>2500000</v>
      </c>
      <c r="DA56" s="13">
        <f t="shared" si="4"/>
        <v>1384546</v>
      </c>
      <c r="DB56" s="13">
        <f t="shared" si="4"/>
        <v>450000</v>
      </c>
      <c r="DC56" s="13">
        <f t="shared" si="4"/>
        <v>3450000</v>
      </c>
      <c r="DD56" s="13">
        <f t="shared" si="4"/>
        <v>400000</v>
      </c>
      <c r="DE56" s="13">
        <f t="shared" si="4"/>
        <v>168000</v>
      </c>
      <c r="DF56" s="13">
        <f t="shared" si="4"/>
        <v>400000</v>
      </c>
      <c r="DG56" s="13">
        <f t="shared" si="4"/>
        <v>399000</v>
      </c>
      <c r="DH56" s="13">
        <f t="shared" si="4"/>
        <v>2000000</v>
      </c>
      <c r="DI56" s="13">
        <f t="shared" si="4"/>
        <v>1100000</v>
      </c>
      <c r="DJ56" s="13">
        <f t="shared" si="4"/>
        <v>36000</v>
      </c>
      <c r="DK56" s="13">
        <f t="shared" si="4"/>
        <v>50000000</v>
      </c>
      <c r="DL56" s="13">
        <f t="shared" si="4"/>
        <v>8000</v>
      </c>
      <c r="DM56" s="13">
        <f t="shared" si="4"/>
        <v>12000</v>
      </c>
      <c r="DN56" s="13">
        <f t="shared" si="4"/>
        <v>12000</v>
      </c>
      <c r="DO56" s="13">
        <f t="shared" si="4"/>
        <v>3964000</v>
      </c>
      <c r="DP56" s="13">
        <f t="shared" si="4"/>
        <v>980000</v>
      </c>
      <c r="DQ56" s="13">
        <f t="shared" si="4"/>
        <v>974000</v>
      </c>
      <c r="DR56" s="13">
        <f t="shared" si="4"/>
        <v>100000</v>
      </c>
      <c r="DS56" s="13">
        <f t="shared" si="4"/>
        <v>3500000</v>
      </c>
      <c r="DT56" s="13">
        <f t="shared" si="4"/>
        <v>146129321</v>
      </c>
    </row>
  </sheetData>
  <mergeCells count="6">
    <mergeCell ref="A4:DT4"/>
    <mergeCell ref="A5:A6"/>
    <mergeCell ref="DT5:DT6"/>
    <mergeCell ref="A1:DT1"/>
    <mergeCell ref="A2:DT2"/>
    <mergeCell ref="A3:DT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5"/>
  <sheetViews>
    <sheetView showZeros="0" workbookViewId="0">
      <pane xSplit="1" ySplit="6" topLeftCell="AO52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6.5703125" style="12" customWidth="1"/>
    <col min="2" max="46" width="17.7109375" style="12" customWidth="1"/>
    <col min="47" max="47" width="22.7109375" style="12" bestFit="1" customWidth="1"/>
    <col min="48" max="16384" width="9.140625" style="12"/>
  </cols>
  <sheetData>
    <row r="1" spans="1:47" s="1" customFormat="1" ht="18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</row>
    <row r="2" spans="1:47" s="1" customFormat="1" ht="18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</row>
    <row r="3" spans="1:47" s="1" customFormat="1" ht="18" customHeight="1" x14ac:dyDescent="0.2">
      <c r="A3" s="28" t="s">
        <v>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</row>
    <row r="4" spans="1:47" s="1" customFormat="1" ht="18.75" customHeight="1" thickBot="1" x14ac:dyDescent="0.25">
      <c r="A4" s="28" t="s">
        <v>501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</row>
    <row r="5" spans="1:47" ht="39.75" customHeight="1" thickBot="1" x14ac:dyDescent="0.25">
      <c r="A5" s="29" t="s">
        <v>124</v>
      </c>
      <c r="B5" s="9" t="s">
        <v>502</v>
      </c>
      <c r="C5" s="9" t="s">
        <v>503</v>
      </c>
      <c r="D5" s="9" t="s">
        <v>504</v>
      </c>
      <c r="E5" s="9" t="s">
        <v>505</v>
      </c>
      <c r="F5" s="9" t="s">
        <v>506</v>
      </c>
      <c r="G5" s="9" t="s">
        <v>507</v>
      </c>
      <c r="H5" s="9" t="s">
        <v>508</v>
      </c>
      <c r="I5" s="9" t="s">
        <v>509</v>
      </c>
      <c r="J5" s="9" t="s">
        <v>510</v>
      </c>
      <c r="K5" s="9" t="s">
        <v>511</v>
      </c>
      <c r="L5" s="9" t="s">
        <v>512</v>
      </c>
      <c r="M5" s="9" t="s">
        <v>513</v>
      </c>
      <c r="N5" s="9" t="s">
        <v>514</v>
      </c>
      <c r="O5" s="9" t="s">
        <v>515</v>
      </c>
      <c r="P5" s="9" t="s">
        <v>516</v>
      </c>
      <c r="Q5" s="9" t="s">
        <v>517</v>
      </c>
      <c r="R5" s="9" t="s">
        <v>518</v>
      </c>
      <c r="S5" s="9" t="s">
        <v>519</v>
      </c>
      <c r="T5" s="9" t="s">
        <v>520</v>
      </c>
      <c r="U5" s="9" t="s">
        <v>521</v>
      </c>
      <c r="V5" s="9" t="s">
        <v>522</v>
      </c>
      <c r="W5" s="9" t="s">
        <v>523</v>
      </c>
      <c r="X5" s="9" t="s">
        <v>524</v>
      </c>
      <c r="Y5" s="9" t="s">
        <v>525</v>
      </c>
      <c r="Z5" s="9" t="s">
        <v>526</v>
      </c>
      <c r="AA5" s="9" t="s">
        <v>527</v>
      </c>
      <c r="AB5" s="9" t="s">
        <v>528</v>
      </c>
      <c r="AC5" s="9" t="s">
        <v>529</v>
      </c>
      <c r="AD5" s="9" t="s">
        <v>530</v>
      </c>
      <c r="AE5" s="9" t="s">
        <v>531</v>
      </c>
      <c r="AF5" s="9" t="s">
        <v>532</v>
      </c>
      <c r="AG5" s="9" t="s">
        <v>533</v>
      </c>
      <c r="AH5" s="9" t="s">
        <v>534</v>
      </c>
      <c r="AI5" s="9" t="s">
        <v>535</v>
      </c>
      <c r="AJ5" s="9" t="s">
        <v>536</v>
      </c>
      <c r="AK5" s="9" t="s">
        <v>537</v>
      </c>
      <c r="AL5" s="9" t="s">
        <v>538</v>
      </c>
      <c r="AM5" s="9" t="s">
        <v>539</v>
      </c>
      <c r="AN5" s="9" t="s">
        <v>540</v>
      </c>
      <c r="AO5" s="9" t="s">
        <v>541</v>
      </c>
      <c r="AP5" s="9" t="s">
        <v>542</v>
      </c>
      <c r="AQ5" s="9" t="s">
        <v>543</v>
      </c>
      <c r="AR5" s="9" t="s">
        <v>544</v>
      </c>
      <c r="AS5" s="9" t="s">
        <v>545</v>
      </c>
      <c r="AT5" s="9" t="s">
        <v>546</v>
      </c>
      <c r="AU5" s="29" t="s">
        <v>177</v>
      </c>
    </row>
    <row r="6" spans="1:47" ht="39.75" customHeight="1" thickBot="1" x14ac:dyDescent="0.25">
      <c r="A6" s="30"/>
      <c r="B6" s="9" t="s">
        <v>547</v>
      </c>
      <c r="C6" s="9" t="s">
        <v>547</v>
      </c>
      <c r="D6" s="9" t="s">
        <v>547</v>
      </c>
      <c r="E6" s="9" t="s">
        <v>547</v>
      </c>
      <c r="F6" s="9" t="s">
        <v>547</v>
      </c>
      <c r="G6" s="9" t="s">
        <v>547</v>
      </c>
      <c r="H6" s="9" t="s">
        <v>547</v>
      </c>
      <c r="I6" s="9" t="s">
        <v>547</v>
      </c>
      <c r="J6" s="9" t="s">
        <v>547</v>
      </c>
      <c r="K6" s="9" t="s">
        <v>547</v>
      </c>
      <c r="L6" s="9" t="s">
        <v>547</v>
      </c>
      <c r="M6" s="9" t="s">
        <v>547</v>
      </c>
      <c r="N6" s="9" t="s">
        <v>547</v>
      </c>
      <c r="O6" s="9" t="s">
        <v>547</v>
      </c>
      <c r="P6" s="9" t="s">
        <v>547</v>
      </c>
      <c r="Q6" s="9" t="s">
        <v>547</v>
      </c>
      <c r="R6" s="9" t="s">
        <v>547</v>
      </c>
      <c r="S6" s="9" t="s">
        <v>547</v>
      </c>
      <c r="T6" s="9" t="s">
        <v>547</v>
      </c>
      <c r="U6" s="9" t="s">
        <v>547</v>
      </c>
      <c r="V6" s="9" t="s">
        <v>547</v>
      </c>
      <c r="W6" s="9" t="s">
        <v>547</v>
      </c>
      <c r="X6" s="9" t="s">
        <v>547</v>
      </c>
      <c r="Y6" s="9" t="s">
        <v>547</v>
      </c>
      <c r="Z6" s="9" t="s">
        <v>547</v>
      </c>
      <c r="AA6" s="9" t="s">
        <v>547</v>
      </c>
      <c r="AB6" s="9" t="s">
        <v>547</v>
      </c>
      <c r="AC6" s="9" t="s">
        <v>547</v>
      </c>
      <c r="AD6" s="9" t="s">
        <v>547</v>
      </c>
      <c r="AE6" s="9" t="s">
        <v>547</v>
      </c>
      <c r="AF6" s="9" t="s">
        <v>547</v>
      </c>
      <c r="AG6" s="9" t="s">
        <v>547</v>
      </c>
      <c r="AH6" s="9" t="s">
        <v>547</v>
      </c>
      <c r="AI6" s="9" t="s">
        <v>547</v>
      </c>
      <c r="AJ6" s="9" t="s">
        <v>547</v>
      </c>
      <c r="AK6" s="9" t="s">
        <v>547</v>
      </c>
      <c r="AL6" s="9" t="s">
        <v>547</v>
      </c>
      <c r="AM6" s="9" t="s">
        <v>547</v>
      </c>
      <c r="AN6" s="9" t="s">
        <v>547</v>
      </c>
      <c r="AO6" s="9" t="s">
        <v>547</v>
      </c>
      <c r="AP6" s="9" t="s">
        <v>547</v>
      </c>
      <c r="AQ6" s="9" t="s">
        <v>547</v>
      </c>
      <c r="AR6" s="9" t="s">
        <v>547</v>
      </c>
      <c r="AS6" s="9" t="s">
        <v>547</v>
      </c>
      <c r="AT6" s="9" t="s">
        <v>547</v>
      </c>
      <c r="AU6" s="30"/>
    </row>
    <row r="7" spans="1:47" ht="12.75" customHeight="1" thickBot="1" x14ac:dyDescent="0.25">
      <c r="A7" s="7" t="s">
        <v>66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100000</v>
      </c>
      <c r="AS7" s="8">
        <v>0</v>
      </c>
      <c r="AT7" s="8">
        <v>0</v>
      </c>
      <c r="AU7" s="10">
        <f t="shared" ref="AU7:AU54" si="0">SUM(B7:AT7)</f>
        <v>100000</v>
      </c>
    </row>
    <row r="8" spans="1:47" ht="13.5" thickBot="1" x14ac:dyDescent="0.25">
      <c r="A8" s="7" t="s">
        <v>67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30000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10">
        <f t="shared" si="0"/>
        <v>30000</v>
      </c>
    </row>
    <row r="9" spans="1:47" ht="13.5" thickBot="1" x14ac:dyDescent="0.25">
      <c r="A9" s="7" t="s">
        <v>68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100000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10">
        <f t="shared" si="0"/>
        <v>100000</v>
      </c>
    </row>
    <row r="10" spans="1:47" ht="13.5" thickBot="1" x14ac:dyDescent="0.25">
      <c r="A10" s="7" t="s">
        <v>69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175000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10">
        <f t="shared" si="0"/>
        <v>175000</v>
      </c>
    </row>
    <row r="11" spans="1:47" ht="13.5" thickBot="1" x14ac:dyDescent="0.25">
      <c r="A11" s="7" t="s">
        <v>70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500000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10">
        <f t="shared" si="0"/>
        <v>500000</v>
      </c>
    </row>
    <row r="12" spans="1:47" ht="13.5" thickBot="1" x14ac:dyDescent="0.25">
      <c r="A12" s="7" t="s">
        <v>71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105000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10">
        <f t="shared" si="0"/>
        <v>105000</v>
      </c>
    </row>
    <row r="13" spans="1:47" ht="13.5" thickBot="1" x14ac:dyDescent="0.25">
      <c r="A13" s="7" t="s">
        <v>72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200000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10">
        <f t="shared" si="0"/>
        <v>200000</v>
      </c>
    </row>
    <row r="14" spans="1:47" ht="13.5" thickBot="1" x14ac:dyDescent="0.25">
      <c r="A14" s="7" t="s">
        <v>73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115000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10">
        <f t="shared" si="0"/>
        <v>115000</v>
      </c>
    </row>
    <row r="15" spans="1:47" ht="13.5" thickBot="1" x14ac:dyDescent="0.25">
      <c r="A15" s="7" t="s">
        <v>74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10">
        <f t="shared" si="0"/>
        <v>0</v>
      </c>
    </row>
    <row r="16" spans="1:47" ht="13.5" thickBot="1" x14ac:dyDescent="0.25">
      <c r="A16" s="7" t="s">
        <v>75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55000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10">
        <f t="shared" si="0"/>
        <v>55000</v>
      </c>
    </row>
    <row r="17" spans="1:47" ht="13.5" thickBot="1" x14ac:dyDescent="0.25">
      <c r="A17" s="7" t="s">
        <v>76</v>
      </c>
      <c r="B17" s="8">
        <v>210000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10">
        <f t="shared" si="0"/>
        <v>210000</v>
      </c>
    </row>
    <row r="18" spans="1:47" ht="13.5" thickBot="1" x14ac:dyDescent="0.25">
      <c r="A18" s="7" t="s">
        <v>77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70000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10">
        <f t="shared" si="0"/>
        <v>70000</v>
      </c>
    </row>
    <row r="19" spans="1:47" ht="13.5" thickBot="1" x14ac:dyDescent="0.25">
      <c r="A19" s="7" t="s">
        <v>78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63000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10">
        <f t="shared" si="0"/>
        <v>63000</v>
      </c>
    </row>
    <row r="20" spans="1:47" ht="13.5" thickBot="1" x14ac:dyDescent="0.25">
      <c r="A20" s="7" t="s">
        <v>79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195000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10">
        <f t="shared" si="0"/>
        <v>195000</v>
      </c>
    </row>
    <row r="21" spans="1:47" ht="13.5" thickBot="1" x14ac:dyDescent="0.25">
      <c r="A21" s="7" t="s">
        <v>80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200000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10">
        <f t="shared" si="0"/>
        <v>200000</v>
      </c>
    </row>
    <row r="22" spans="1:47" ht="13.5" thickBot="1" x14ac:dyDescent="0.25">
      <c r="A22" s="7" t="s">
        <v>81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144000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10">
        <f t="shared" si="0"/>
        <v>144000</v>
      </c>
    </row>
    <row r="23" spans="1:47" ht="13.5" thickBot="1" x14ac:dyDescent="0.25">
      <c r="A23" s="7" t="s">
        <v>82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25000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10">
        <f t="shared" si="0"/>
        <v>25000</v>
      </c>
    </row>
    <row r="24" spans="1:47" ht="13.5" thickBot="1" x14ac:dyDescent="0.25">
      <c r="A24" s="7" t="s">
        <v>83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10">
        <f t="shared" si="0"/>
        <v>0</v>
      </c>
    </row>
    <row r="25" spans="1:47" ht="13.5" thickBot="1" x14ac:dyDescent="0.25">
      <c r="A25" s="7" t="s">
        <v>84</v>
      </c>
      <c r="B25" s="8">
        <v>0</v>
      </c>
      <c r="C25" s="8">
        <v>0</v>
      </c>
      <c r="D25" s="8">
        <v>50000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10">
        <f t="shared" si="0"/>
        <v>50000</v>
      </c>
    </row>
    <row r="26" spans="1:47" ht="13.5" thickBot="1" x14ac:dyDescent="0.25">
      <c r="A26" s="7" t="s">
        <v>85</v>
      </c>
      <c r="B26" s="8">
        <v>0</v>
      </c>
      <c r="C26" s="8">
        <v>0</v>
      </c>
      <c r="D26" s="8">
        <v>0</v>
      </c>
      <c r="E26" s="8">
        <v>0</v>
      </c>
      <c r="F26" s="8">
        <v>23000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10">
        <f t="shared" si="0"/>
        <v>23000</v>
      </c>
    </row>
    <row r="27" spans="1:47" ht="13.5" thickBot="1" x14ac:dyDescent="0.25">
      <c r="A27" s="7" t="s">
        <v>86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230000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10">
        <f t="shared" si="0"/>
        <v>230000</v>
      </c>
    </row>
    <row r="28" spans="1:47" ht="13.5" thickBot="1" x14ac:dyDescent="0.25">
      <c r="A28" s="7" t="s">
        <v>87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50000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10">
        <f t="shared" si="0"/>
        <v>50000</v>
      </c>
    </row>
    <row r="29" spans="1:47" ht="13.5" thickBot="1" x14ac:dyDescent="0.25">
      <c r="A29" s="7" t="s">
        <v>88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50000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10">
        <f t="shared" si="0"/>
        <v>50000</v>
      </c>
    </row>
    <row r="30" spans="1:47" ht="13.5" thickBot="1" x14ac:dyDescent="0.25">
      <c r="A30" s="7" t="s">
        <v>89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40000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S30" s="8">
        <v>0</v>
      </c>
      <c r="AT30" s="8">
        <v>0</v>
      </c>
      <c r="AU30" s="10">
        <f t="shared" si="0"/>
        <v>40000</v>
      </c>
    </row>
    <row r="31" spans="1:47" ht="13.5" thickBot="1" x14ac:dyDescent="0.25">
      <c r="A31" s="7" t="s">
        <v>90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462000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10">
        <f t="shared" si="0"/>
        <v>462000</v>
      </c>
    </row>
    <row r="32" spans="1:47" ht="13.5" thickBot="1" x14ac:dyDescent="0.25">
      <c r="A32" s="7" t="s">
        <v>91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210000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10">
        <f t="shared" si="0"/>
        <v>210000</v>
      </c>
    </row>
    <row r="33" spans="1:47" ht="13.5" thickBot="1" x14ac:dyDescent="0.25">
      <c r="A33" s="7" t="s">
        <v>92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75000</v>
      </c>
      <c r="AR33" s="8">
        <v>0</v>
      </c>
      <c r="AS33" s="8">
        <v>0</v>
      </c>
      <c r="AT33" s="8">
        <v>0</v>
      </c>
      <c r="AU33" s="10">
        <f t="shared" si="0"/>
        <v>75000</v>
      </c>
    </row>
    <row r="34" spans="1:47" ht="13.5" thickBot="1" x14ac:dyDescent="0.25">
      <c r="A34" s="7" t="s">
        <v>93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30000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0</v>
      </c>
      <c r="AU34" s="10">
        <f t="shared" si="0"/>
        <v>30000</v>
      </c>
    </row>
    <row r="35" spans="1:47" ht="13.5" thickBot="1" x14ac:dyDescent="0.25">
      <c r="A35" s="7" t="s">
        <v>94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50000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0</v>
      </c>
      <c r="AU35" s="10">
        <f t="shared" si="0"/>
        <v>50000</v>
      </c>
    </row>
    <row r="36" spans="1:47" ht="13.5" thickBot="1" x14ac:dyDescent="0.25">
      <c r="A36" s="7" t="s">
        <v>95</v>
      </c>
      <c r="B36" s="8">
        <v>0</v>
      </c>
      <c r="C36" s="8">
        <v>0</v>
      </c>
      <c r="D36" s="8">
        <v>0</v>
      </c>
      <c r="E36" s="8">
        <v>150000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8">
        <v>0</v>
      </c>
      <c r="AT36" s="8">
        <v>0</v>
      </c>
      <c r="AU36" s="10">
        <f t="shared" si="0"/>
        <v>150000</v>
      </c>
    </row>
    <row r="37" spans="1:47" ht="13.5" thickBot="1" x14ac:dyDescent="0.25">
      <c r="A37" s="7" t="s">
        <v>96</v>
      </c>
      <c r="B37" s="8">
        <v>0</v>
      </c>
      <c r="C37" s="8">
        <v>220000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0</v>
      </c>
      <c r="AU37" s="10">
        <f t="shared" si="0"/>
        <v>220000</v>
      </c>
    </row>
    <row r="38" spans="1:47" ht="13.5" thickBot="1" x14ac:dyDescent="0.25">
      <c r="A38" s="7" t="s">
        <v>97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111300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8">
        <v>0</v>
      </c>
      <c r="AT38" s="8">
        <v>0</v>
      </c>
      <c r="AU38" s="10">
        <f t="shared" si="0"/>
        <v>111300</v>
      </c>
    </row>
    <row r="39" spans="1:47" ht="13.5" thickBot="1" x14ac:dyDescent="0.25">
      <c r="A39" s="7" t="s">
        <v>98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450000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8">
        <v>0</v>
      </c>
      <c r="AT39" s="8">
        <v>0</v>
      </c>
      <c r="AU39" s="10">
        <f t="shared" si="0"/>
        <v>450000</v>
      </c>
    </row>
    <row r="40" spans="1:47" ht="13.5" thickBot="1" x14ac:dyDescent="0.25">
      <c r="A40" s="7" t="s">
        <v>99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55000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10">
        <f t="shared" si="0"/>
        <v>55000</v>
      </c>
    </row>
    <row r="41" spans="1:47" ht="13.5" thickBot="1" x14ac:dyDescent="0.25">
      <c r="A41" s="7" t="s">
        <v>100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55000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10">
        <f t="shared" si="0"/>
        <v>55000</v>
      </c>
    </row>
    <row r="42" spans="1:47" ht="13.5" thickBot="1" x14ac:dyDescent="0.25">
      <c r="A42" s="7" t="s">
        <v>101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75000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0</v>
      </c>
      <c r="AU42" s="10">
        <f t="shared" si="0"/>
        <v>75000</v>
      </c>
    </row>
    <row r="43" spans="1:47" ht="13.5" thickBot="1" x14ac:dyDescent="0.25">
      <c r="A43" s="7" t="s">
        <v>102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10000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0</v>
      </c>
      <c r="AU43" s="10">
        <f t="shared" si="0"/>
        <v>10000</v>
      </c>
    </row>
    <row r="44" spans="1:47" ht="13.5" thickBot="1" x14ac:dyDescent="0.25">
      <c r="A44" s="7" t="s">
        <v>103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50000</v>
      </c>
      <c r="AT44" s="8">
        <v>0</v>
      </c>
      <c r="AU44" s="10">
        <f t="shared" si="0"/>
        <v>50000</v>
      </c>
    </row>
    <row r="45" spans="1:47" ht="13.5" thickBot="1" x14ac:dyDescent="0.25">
      <c r="A45" s="7" t="s">
        <v>104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20000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0</v>
      </c>
      <c r="AU45" s="10">
        <f t="shared" si="0"/>
        <v>20000</v>
      </c>
    </row>
    <row r="46" spans="1:47" ht="13.5" thickBot="1" x14ac:dyDescent="0.25">
      <c r="A46" s="7" t="s">
        <v>105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295000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10">
        <f t="shared" si="0"/>
        <v>295000</v>
      </c>
    </row>
    <row r="47" spans="1:47" ht="13.5" thickBot="1" x14ac:dyDescent="0.25">
      <c r="A47" s="7" t="s">
        <v>106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210000</v>
      </c>
      <c r="AQ47" s="8">
        <v>0</v>
      </c>
      <c r="AR47" s="8">
        <v>0</v>
      </c>
      <c r="AS47" s="8">
        <v>0</v>
      </c>
      <c r="AT47" s="8">
        <v>0</v>
      </c>
      <c r="AU47" s="10">
        <f t="shared" si="0"/>
        <v>210000</v>
      </c>
    </row>
    <row r="48" spans="1:47" ht="13.5" thickBot="1" x14ac:dyDescent="0.25">
      <c r="A48" s="7" t="s">
        <v>107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10">
        <f t="shared" si="0"/>
        <v>0</v>
      </c>
    </row>
    <row r="49" spans="1:47" ht="13.5" thickBot="1" x14ac:dyDescent="0.25">
      <c r="A49" s="7" t="s">
        <v>108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55000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10">
        <f t="shared" si="0"/>
        <v>55000</v>
      </c>
    </row>
    <row r="50" spans="1:47" ht="13.5" thickBot="1" x14ac:dyDescent="0.25">
      <c r="A50" s="7" t="s">
        <v>109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10000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10">
        <f t="shared" si="0"/>
        <v>10000</v>
      </c>
    </row>
    <row r="51" spans="1:47" ht="13.5" thickBot="1" x14ac:dyDescent="0.25">
      <c r="A51" s="7" t="s">
        <v>110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200000</v>
      </c>
      <c r="AU51" s="10">
        <f t="shared" si="0"/>
        <v>200000</v>
      </c>
    </row>
    <row r="52" spans="1:47" ht="13.5" thickBot="1" x14ac:dyDescent="0.25">
      <c r="A52" s="7" t="s">
        <v>111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55000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10">
        <f t="shared" si="0"/>
        <v>55000</v>
      </c>
    </row>
    <row r="53" spans="1:47" ht="13.5" thickBot="1" x14ac:dyDescent="0.25">
      <c r="A53" s="7" t="s">
        <v>112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50000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10">
        <f t="shared" si="0"/>
        <v>50000</v>
      </c>
    </row>
    <row r="54" spans="1:47" ht="13.5" thickBot="1" x14ac:dyDescent="0.25">
      <c r="A54" s="7" t="s">
        <v>113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10000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10">
        <f t="shared" si="0"/>
        <v>10000</v>
      </c>
    </row>
    <row r="55" spans="1:47" ht="13.5" thickBot="1" x14ac:dyDescent="0.25">
      <c r="A55" s="9" t="s">
        <v>230</v>
      </c>
      <c r="B55" s="13">
        <f t="shared" ref="B55:AU55" si="1">SUM(B7:B54)</f>
        <v>210000</v>
      </c>
      <c r="C55" s="13">
        <f t="shared" si="1"/>
        <v>220000</v>
      </c>
      <c r="D55" s="13">
        <f t="shared" si="1"/>
        <v>50000</v>
      </c>
      <c r="E55" s="13">
        <f t="shared" si="1"/>
        <v>150000</v>
      </c>
      <c r="F55" s="13">
        <f t="shared" si="1"/>
        <v>23000</v>
      </c>
      <c r="G55" s="13">
        <f t="shared" si="1"/>
        <v>10000</v>
      </c>
      <c r="H55" s="13">
        <f t="shared" si="1"/>
        <v>50000</v>
      </c>
      <c r="I55" s="13">
        <f t="shared" si="1"/>
        <v>230000</v>
      </c>
      <c r="J55" s="13">
        <f t="shared" si="1"/>
        <v>50000</v>
      </c>
      <c r="K55" s="13">
        <f t="shared" si="1"/>
        <v>500000</v>
      </c>
      <c r="L55" s="13">
        <f t="shared" si="1"/>
        <v>70000</v>
      </c>
      <c r="M55" s="13">
        <f t="shared" si="1"/>
        <v>10000</v>
      </c>
      <c r="N55" s="13">
        <f t="shared" si="1"/>
        <v>295000</v>
      </c>
      <c r="O55" s="13">
        <f t="shared" si="1"/>
        <v>210000</v>
      </c>
      <c r="P55" s="13">
        <f t="shared" si="1"/>
        <v>105000</v>
      </c>
      <c r="Q55" s="13">
        <f t="shared" si="1"/>
        <v>50000</v>
      </c>
      <c r="R55" s="13">
        <f t="shared" si="1"/>
        <v>63000</v>
      </c>
      <c r="S55" s="13">
        <f t="shared" si="1"/>
        <v>195000</v>
      </c>
      <c r="T55" s="13">
        <f t="shared" si="1"/>
        <v>144000</v>
      </c>
      <c r="U55" s="13">
        <f t="shared" si="1"/>
        <v>40000</v>
      </c>
      <c r="V55" s="13">
        <f t="shared" si="1"/>
        <v>30000</v>
      </c>
      <c r="W55" s="13">
        <f t="shared" si="1"/>
        <v>55000</v>
      </c>
      <c r="X55" s="13">
        <f t="shared" si="1"/>
        <v>200000</v>
      </c>
      <c r="Y55" s="13">
        <f t="shared" si="1"/>
        <v>55000</v>
      </c>
      <c r="Z55" s="13">
        <f t="shared" si="1"/>
        <v>462000</v>
      </c>
      <c r="AA55" s="13">
        <f t="shared" si="1"/>
        <v>175000</v>
      </c>
      <c r="AB55" s="13">
        <f t="shared" si="1"/>
        <v>30000</v>
      </c>
      <c r="AC55" s="13">
        <f t="shared" si="1"/>
        <v>115000</v>
      </c>
      <c r="AD55" s="13">
        <f t="shared" si="1"/>
        <v>25000</v>
      </c>
      <c r="AE55" s="13">
        <f t="shared" si="1"/>
        <v>55000</v>
      </c>
      <c r="AF55" s="13">
        <f t="shared" si="1"/>
        <v>450000</v>
      </c>
      <c r="AG55" s="13">
        <f t="shared" si="1"/>
        <v>20000</v>
      </c>
      <c r="AH55" s="13">
        <f t="shared" si="1"/>
        <v>50000</v>
      </c>
      <c r="AI55" s="13">
        <f t="shared" si="1"/>
        <v>55000</v>
      </c>
      <c r="AJ55" s="13">
        <f t="shared" si="1"/>
        <v>55000</v>
      </c>
      <c r="AK55" s="13">
        <f t="shared" si="1"/>
        <v>200000</v>
      </c>
      <c r="AL55" s="13">
        <f t="shared" si="1"/>
        <v>100000</v>
      </c>
      <c r="AM55" s="13">
        <f t="shared" si="1"/>
        <v>111300</v>
      </c>
      <c r="AN55" s="13">
        <f t="shared" si="1"/>
        <v>75000</v>
      </c>
      <c r="AO55" s="13">
        <f t="shared" si="1"/>
        <v>10000</v>
      </c>
      <c r="AP55" s="13">
        <f t="shared" si="1"/>
        <v>210000</v>
      </c>
      <c r="AQ55" s="13">
        <f t="shared" si="1"/>
        <v>75000</v>
      </c>
      <c r="AR55" s="13">
        <f t="shared" si="1"/>
        <v>100000</v>
      </c>
      <c r="AS55" s="13">
        <f t="shared" si="1"/>
        <v>50000</v>
      </c>
      <c r="AT55" s="13">
        <f t="shared" si="1"/>
        <v>200000</v>
      </c>
      <c r="AU55" s="13">
        <f t="shared" si="1"/>
        <v>5638300</v>
      </c>
    </row>
  </sheetData>
  <mergeCells count="6">
    <mergeCell ref="A4:AU4"/>
    <mergeCell ref="A5:A6"/>
    <mergeCell ref="AU5:AU6"/>
    <mergeCell ref="A1:AU1"/>
    <mergeCell ref="A2:AU2"/>
    <mergeCell ref="A3:AU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C55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C6" sqref="GC6"/>
    </sheetView>
  </sheetViews>
  <sheetFormatPr baseColWidth="10" defaultColWidth="9.140625" defaultRowHeight="12.75" x14ac:dyDescent="0.2"/>
  <cols>
    <col min="1" max="1" width="25.85546875" style="12" customWidth="1"/>
    <col min="2" max="210" width="17.7109375" style="12" customWidth="1"/>
    <col min="211" max="211" width="22.7109375" style="12" bestFit="1" customWidth="1"/>
    <col min="212" max="16384" width="9.140625" style="12"/>
  </cols>
  <sheetData>
    <row r="1" spans="1:211" s="1" customFormat="1" ht="18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</row>
    <row r="2" spans="1:211" s="1" customFormat="1" ht="18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</row>
    <row r="3" spans="1:211" s="1" customFormat="1" ht="18" customHeight="1" x14ac:dyDescent="0.2">
      <c r="A3" s="28" t="s">
        <v>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</row>
    <row r="4" spans="1:211" s="1" customFormat="1" ht="17.25" customHeight="1" thickBot="1" x14ac:dyDescent="0.25">
      <c r="A4" s="28" t="s">
        <v>548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</row>
    <row r="5" spans="1:211" ht="39.75" customHeight="1" thickBot="1" x14ac:dyDescent="0.25">
      <c r="A5" s="29" t="s">
        <v>124</v>
      </c>
      <c r="B5" s="9" t="s">
        <v>549</v>
      </c>
      <c r="C5" s="9" t="s">
        <v>550</v>
      </c>
      <c r="D5" s="9" t="s">
        <v>551</v>
      </c>
      <c r="E5" s="9" t="s">
        <v>552</v>
      </c>
      <c r="F5" s="9" t="s">
        <v>553</v>
      </c>
      <c r="G5" s="9" t="s">
        <v>554</v>
      </c>
      <c r="H5" s="9" t="s">
        <v>555</v>
      </c>
      <c r="I5" s="9" t="s">
        <v>556</v>
      </c>
      <c r="J5" s="9" t="s">
        <v>557</v>
      </c>
      <c r="K5" s="9" t="s">
        <v>558</v>
      </c>
      <c r="L5" s="9" t="s">
        <v>559</v>
      </c>
      <c r="M5" s="9" t="s">
        <v>560</v>
      </c>
      <c r="N5" s="9" t="s">
        <v>561</v>
      </c>
      <c r="O5" s="9" t="s">
        <v>562</v>
      </c>
      <c r="P5" s="9" t="s">
        <v>563</v>
      </c>
      <c r="Q5" s="9" t="s">
        <v>564</v>
      </c>
      <c r="R5" s="9" t="s">
        <v>565</v>
      </c>
      <c r="S5" s="9" t="s">
        <v>566</v>
      </c>
      <c r="T5" s="9" t="s">
        <v>567</v>
      </c>
      <c r="U5" s="9" t="s">
        <v>568</v>
      </c>
      <c r="V5" s="9" t="s">
        <v>569</v>
      </c>
      <c r="W5" s="9" t="s">
        <v>570</v>
      </c>
      <c r="X5" s="9" t="s">
        <v>571</v>
      </c>
      <c r="Y5" s="9" t="s">
        <v>572</v>
      </c>
      <c r="Z5" s="9" t="s">
        <v>573</v>
      </c>
      <c r="AA5" s="9" t="s">
        <v>574</v>
      </c>
      <c r="AB5" s="9" t="s">
        <v>575</v>
      </c>
      <c r="AC5" s="9" t="s">
        <v>576</v>
      </c>
      <c r="AD5" s="9" t="s">
        <v>577</v>
      </c>
      <c r="AE5" s="9" t="s">
        <v>578</v>
      </c>
      <c r="AF5" s="9" t="s">
        <v>579</v>
      </c>
      <c r="AG5" s="9" t="s">
        <v>580</v>
      </c>
      <c r="AH5" s="9" t="s">
        <v>581</v>
      </c>
      <c r="AI5" s="9" t="s">
        <v>582</v>
      </c>
      <c r="AJ5" s="9" t="s">
        <v>583</v>
      </c>
      <c r="AK5" s="9" t="s">
        <v>584</v>
      </c>
      <c r="AL5" s="9" t="s">
        <v>585</v>
      </c>
      <c r="AM5" s="9" t="s">
        <v>586</v>
      </c>
      <c r="AN5" s="9" t="s">
        <v>587</v>
      </c>
      <c r="AO5" s="9" t="s">
        <v>588</v>
      </c>
      <c r="AP5" s="9" t="s">
        <v>589</v>
      </c>
      <c r="AQ5" s="9" t="s">
        <v>590</v>
      </c>
      <c r="AR5" s="9" t="s">
        <v>591</v>
      </c>
      <c r="AS5" s="9" t="s">
        <v>592</v>
      </c>
      <c r="AT5" s="9" t="s">
        <v>593</v>
      </c>
      <c r="AU5" s="9" t="s">
        <v>594</v>
      </c>
      <c r="AV5" s="9" t="s">
        <v>595</v>
      </c>
      <c r="AW5" s="9" t="s">
        <v>596</v>
      </c>
      <c r="AX5" s="9" t="s">
        <v>597</v>
      </c>
      <c r="AY5" s="9" t="s">
        <v>598</v>
      </c>
      <c r="AZ5" s="9" t="s">
        <v>599</v>
      </c>
      <c r="BA5" s="9" t="s">
        <v>600</v>
      </c>
      <c r="BB5" s="9" t="s">
        <v>601</v>
      </c>
      <c r="BC5" s="9" t="s">
        <v>602</v>
      </c>
      <c r="BD5" s="9" t="s">
        <v>603</v>
      </c>
      <c r="BE5" s="9" t="s">
        <v>604</v>
      </c>
      <c r="BF5" s="9" t="s">
        <v>605</v>
      </c>
      <c r="BG5" s="9" t="s">
        <v>606</v>
      </c>
      <c r="BH5" s="9" t="s">
        <v>607</v>
      </c>
      <c r="BI5" s="9" t="s">
        <v>608</v>
      </c>
      <c r="BJ5" s="9" t="s">
        <v>609</v>
      </c>
      <c r="BK5" s="9" t="s">
        <v>610</v>
      </c>
      <c r="BL5" s="9" t="s">
        <v>611</v>
      </c>
      <c r="BM5" s="9" t="s">
        <v>612</v>
      </c>
      <c r="BN5" s="9" t="s">
        <v>613</v>
      </c>
      <c r="BO5" s="9" t="s">
        <v>614</v>
      </c>
      <c r="BP5" s="9" t="s">
        <v>615</v>
      </c>
      <c r="BQ5" s="9" t="s">
        <v>616</v>
      </c>
      <c r="BR5" s="9" t="s">
        <v>617</v>
      </c>
      <c r="BS5" s="9" t="s">
        <v>618</v>
      </c>
      <c r="BT5" s="9" t="s">
        <v>619</v>
      </c>
      <c r="BU5" s="9" t="s">
        <v>620</v>
      </c>
      <c r="BV5" s="9" t="s">
        <v>621</v>
      </c>
      <c r="BW5" s="9" t="s">
        <v>622</v>
      </c>
      <c r="BX5" s="9" t="s">
        <v>623</v>
      </c>
      <c r="BY5" s="9" t="s">
        <v>624</v>
      </c>
      <c r="BZ5" s="9" t="s">
        <v>625</v>
      </c>
      <c r="CA5" s="9" t="s">
        <v>626</v>
      </c>
      <c r="CB5" s="9" t="s">
        <v>627</v>
      </c>
      <c r="CC5" s="9" t="s">
        <v>628</v>
      </c>
      <c r="CD5" s="9" t="s">
        <v>629</v>
      </c>
      <c r="CE5" s="9" t="s">
        <v>630</v>
      </c>
      <c r="CF5" s="9" t="s">
        <v>631</v>
      </c>
      <c r="CG5" s="9" t="s">
        <v>632</v>
      </c>
      <c r="CH5" s="9" t="s">
        <v>633</v>
      </c>
      <c r="CI5" s="9" t="s">
        <v>634</v>
      </c>
      <c r="CJ5" s="9" t="s">
        <v>635</v>
      </c>
      <c r="CK5" s="9" t="s">
        <v>636</v>
      </c>
      <c r="CL5" s="9" t="s">
        <v>637</v>
      </c>
      <c r="CM5" s="9" t="s">
        <v>638</v>
      </c>
      <c r="CN5" s="9" t="s">
        <v>639</v>
      </c>
      <c r="CO5" s="9" t="s">
        <v>640</v>
      </c>
      <c r="CP5" s="9" t="s">
        <v>641</v>
      </c>
      <c r="CQ5" s="9" t="s">
        <v>642</v>
      </c>
      <c r="CR5" s="9" t="s">
        <v>643</v>
      </c>
      <c r="CS5" s="9" t="s">
        <v>644</v>
      </c>
      <c r="CT5" s="9" t="s">
        <v>645</v>
      </c>
      <c r="CU5" s="9" t="s">
        <v>646</v>
      </c>
      <c r="CV5" s="9" t="s">
        <v>647</v>
      </c>
      <c r="CW5" s="9" t="s">
        <v>648</v>
      </c>
      <c r="CX5" s="9" t="s">
        <v>649</v>
      </c>
      <c r="CY5" s="9" t="s">
        <v>650</v>
      </c>
      <c r="CZ5" s="9" t="s">
        <v>651</v>
      </c>
      <c r="DA5" s="9" t="s">
        <v>652</v>
      </c>
      <c r="DB5" s="9" t="s">
        <v>653</v>
      </c>
      <c r="DC5" s="9" t="s">
        <v>654</v>
      </c>
      <c r="DD5" s="9" t="s">
        <v>655</v>
      </c>
      <c r="DE5" s="9" t="s">
        <v>656</v>
      </c>
      <c r="DF5" s="9" t="s">
        <v>657</v>
      </c>
      <c r="DG5" s="9" t="s">
        <v>658</v>
      </c>
      <c r="DH5" s="9" t="s">
        <v>659</v>
      </c>
      <c r="DI5" s="9" t="s">
        <v>660</v>
      </c>
      <c r="DJ5" s="9" t="s">
        <v>661</v>
      </c>
      <c r="DK5" s="9" t="s">
        <v>662</v>
      </c>
      <c r="DL5" s="9" t="s">
        <v>663</v>
      </c>
      <c r="DM5" s="9" t="s">
        <v>664</v>
      </c>
      <c r="DN5" s="9" t="s">
        <v>665</v>
      </c>
      <c r="DO5" s="9" t="s">
        <v>666</v>
      </c>
      <c r="DP5" s="9" t="s">
        <v>667</v>
      </c>
      <c r="DQ5" s="9" t="s">
        <v>668</v>
      </c>
      <c r="DR5" s="9" t="s">
        <v>669</v>
      </c>
      <c r="DS5" s="9" t="s">
        <v>670</v>
      </c>
      <c r="DT5" s="9" t="s">
        <v>671</v>
      </c>
      <c r="DU5" s="9" t="s">
        <v>672</v>
      </c>
      <c r="DV5" s="9" t="s">
        <v>673</v>
      </c>
      <c r="DW5" s="9" t="s">
        <v>674</v>
      </c>
      <c r="DX5" s="9" t="s">
        <v>675</v>
      </c>
      <c r="DY5" s="9" t="s">
        <v>676</v>
      </c>
      <c r="DZ5" s="9" t="s">
        <v>677</v>
      </c>
      <c r="EA5" s="9" t="s">
        <v>678</v>
      </c>
      <c r="EB5" s="9" t="s">
        <v>679</v>
      </c>
      <c r="EC5" s="9" t="s">
        <v>680</v>
      </c>
      <c r="ED5" s="9" t="s">
        <v>681</v>
      </c>
      <c r="EE5" s="9" t="s">
        <v>682</v>
      </c>
      <c r="EF5" s="9" t="s">
        <v>683</v>
      </c>
      <c r="EG5" s="9" t="s">
        <v>684</v>
      </c>
      <c r="EH5" s="9" t="s">
        <v>685</v>
      </c>
      <c r="EI5" s="9" t="s">
        <v>686</v>
      </c>
      <c r="EJ5" s="9" t="s">
        <v>687</v>
      </c>
      <c r="EK5" s="9" t="s">
        <v>688</v>
      </c>
      <c r="EL5" s="9" t="s">
        <v>689</v>
      </c>
      <c r="EM5" s="9" t="s">
        <v>690</v>
      </c>
      <c r="EN5" s="9" t="s">
        <v>691</v>
      </c>
      <c r="EO5" s="9" t="s">
        <v>692</v>
      </c>
      <c r="EP5" s="9" t="s">
        <v>693</v>
      </c>
      <c r="EQ5" s="9" t="s">
        <v>694</v>
      </c>
      <c r="ER5" s="9" t="s">
        <v>695</v>
      </c>
      <c r="ES5" s="9" t="s">
        <v>696</v>
      </c>
      <c r="ET5" s="9" t="s">
        <v>697</v>
      </c>
      <c r="EU5" s="9" t="s">
        <v>698</v>
      </c>
      <c r="EV5" s="9" t="s">
        <v>699</v>
      </c>
      <c r="EW5" s="9" t="s">
        <v>700</v>
      </c>
      <c r="EX5" s="9" t="s">
        <v>701</v>
      </c>
      <c r="EY5" s="9" t="s">
        <v>702</v>
      </c>
      <c r="EZ5" s="9" t="s">
        <v>703</v>
      </c>
      <c r="FA5" s="9" t="s">
        <v>704</v>
      </c>
      <c r="FB5" s="9" t="s">
        <v>705</v>
      </c>
      <c r="FC5" s="9" t="s">
        <v>706</v>
      </c>
      <c r="FD5" s="9" t="s">
        <v>707</v>
      </c>
      <c r="FE5" s="9" t="s">
        <v>708</v>
      </c>
      <c r="FF5" s="9" t="s">
        <v>709</v>
      </c>
      <c r="FG5" s="9" t="s">
        <v>710</v>
      </c>
      <c r="FH5" s="9" t="s">
        <v>711</v>
      </c>
      <c r="FI5" s="9" t="s">
        <v>712</v>
      </c>
      <c r="FJ5" s="9" t="s">
        <v>713</v>
      </c>
      <c r="FK5" s="9" t="s">
        <v>714</v>
      </c>
      <c r="FL5" s="9" t="s">
        <v>715</v>
      </c>
      <c r="FM5" s="9" t="s">
        <v>716</v>
      </c>
      <c r="FN5" s="9" t="s">
        <v>717</v>
      </c>
      <c r="FO5" s="9" t="s">
        <v>718</v>
      </c>
      <c r="FP5" s="9" t="s">
        <v>719</v>
      </c>
      <c r="FQ5" s="9" t="s">
        <v>720</v>
      </c>
      <c r="FR5" s="9" t="s">
        <v>721</v>
      </c>
      <c r="FS5" s="9" t="s">
        <v>722</v>
      </c>
      <c r="FT5" s="9" t="s">
        <v>723</v>
      </c>
      <c r="FU5" s="9" t="s">
        <v>724</v>
      </c>
      <c r="FV5" s="9" t="s">
        <v>725</v>
      </c>
      <c r="FW5" s="9" t="s">
        <v>726</v>
      </c>
      <c r="FX5" s="9" t="s">
        <v>727</v>
      </c>
      <c r="FY5" s="9" t="s">
        <v>728</v>
      </c>
      <c r="FZ5" s="9" t="s">
        <v>729</v>
      </c>
      <c r="GA5" s="9" t="s">
        <v>730</v>
      </c>
      <c r="GB5" s="9" t="s">
        <v>731</v>
      </c>
      <c r="GC5" s="21" t="s">
        <v>732</v>
      </c>
      <c r="GD5" s="9" t="s">
        <v>733</v>
      </c>
      <c r="GE5" s="9" t="s">
        <v>734</v>
      </c>
      <c r="GF5" s="9" t="s">
        <v>735</v>
      </c>
      <c r="GG5" s="9" t="s">
        <v>736</v>
      </c>
      <c r="GH5" s="9" t="s">
        <v>737</v>
      </c>
      <c r="GI5" s="9" t="s">
        <v>738</v>
      </c>
      <c r="GJ5" s="9" t="s">
        <v>739</v>
      </c>
      <c r="GK5" s="9" t="s">
        <v>740</v>
      </c>
      <c r="GL5" s="9" t="s">
        <v>741</v>
      </c>
      <c r="GM5" s="9" t="s">
        <v>742</v>
      </c>
      <c r="GN5" s="9" t="s">
        <v>743</v>
      </c>
      <c r="GO5" s="9" t="s">
        <v>744</v>
      </c>
      <c r="GP5" s="9" t="s">
        <v>745</v>
      </c>
      <c r="GQ5" s="9" t="s">
        <v>746</v>
      </c>
      <c r="GR5" s="9" t="s">
        <v>747</v>
      </c>
      <c r="GS5" s="9" t="s">
        <v>748</v>
      </c>
      <c r="GT5" s="9" t="s">
        <v>749</v>
      </c>
      <c r="GU5" s="9" t="s">
        <v>750</v>
      </c>
      <c r="GV5" s="9" t="s">
        <v>751</v>
      </c>
      <c r="GW5" s="9" t="s">
        <v>752</v>
      </c>
      <c r="GX5" s="9" t="s">
        <v>753</v>
      </c>
      <c r="GY5" s="9" t="s">
        <v>754</v>
      </c>
      <c r="GZ5" s="9" t="s">
        <v>147</v>
      </c>
      <c r="HA5" s="9" t="s">
        <v>755</v>
      </c>
      <c r="HB5" s="9" t="s">
        <v>756</v>
      </c>
      <c r="HC5" s="29" t="s">
        <v>177</v>
      </c>
    </row>
    <row r="6" spans="1:211" ht="39.75" customHeight="1" thickBot="1" x14ac:dyDescent="0.25">
      <c r="A6" s="30"/>
      <c r="B6" s="9" t="s">
        <v>757</v>
      </c>
      <c r="C6" s="9" t="s">
        <v>758</v>
      </c>
      <c r="D6" s="9" t="s">
        <v>759</v>
      </c>
      <c r="E6" s="9" t="s">
        <v>760</v>
      </c>
      <c r="F6" s="9" t="s">
        <v>761</v>
      </c>
      <c r="G6" s="9" t="s">
        <v>762</v>
      </c>
      <c r="H6" s="9" t="s">
        <v>763</v>
      </c>
      <c r="I6" s="9" t="s">
        <v>764</v>
      </c>
      <c r="J6" s="9" t="s">
        <v>765</v>
      </c>
      <c r="K6" s="9" t="s">
        <v>766</v>
      </c>
      <c r="L6" s="9" t="s">
        <v>767</v>
      </c>
      <c r="M6" s="9" t="s">
        <v>768</v>
      </c>
      <c r="N6" s="9" t="s">
        <v>769</v>
      </c>
      <c r="O6" s="9" t="s">
        <v>770</v>
      </c>
      <c r="P6" s="9" t="s">
        <v>771</v>
      </c>
      <c r="Q6" s="9" t="s">
        <v>200</v>
      </c>
      <c r="R6" s="9" t="s">
        <v>772</v>
      </c>
      <c r="S6" s="9" t="s">
        <v>773</v>
      </c>
      <c r="T6" s="9" t="s">
        <v>774</v>
      </c>
      <c r="U6" s="9" t="s">
        <v>775</v>
      </c>
      <c r="V6" s="9" t="s">
        <v>776</v>
      </c>
      <c r="W6" s="9" t="s">
        <v>777</v>
      </c>
      <c r="X6" s="9" t="s">
        <v>778</v>
      </c>
      <c r="Y6" s="9" t="s">
        <v>779</v>
      </c>
      <c r="Z6" s="9" t="s">
        <v>780</v>
      </c>
      <c r="AA6" s="9" t="s">
        <v>781</v>
      </c>
      <c r="AB6" s="9" t="s">
        <v>775</v>
      </c>
      <c r="AC6" s="9" t="s">
        <v>782</v>
      </c>
      <c r="AD6" s="9" t="s">
        <v>783</v>
      </c>
      <c r="AE6" s="9" t="s">
        <v>784</v>
      </c>
      <c r="AF6" s="9" t="s">
        <v>764</v>
      </c>
      <c r="AG6" s="9" t="s">
        <v>785</v>
      </c>
      <c r="AH6" s="9" t="s">
        <v>786</v>
      </c>
      <c r="AI6" s="9" t="s">
        <v>771</v>
      </c>
      <c r="AJ6" s="9" t="s">
        <v>787</v>
      </c>
      <c r="AK6" s="9" t="s">
        <v>783</v>
      </c>
      <c r="AL6" s="9" t="s">
        <v>765</v>
      </c>
      <c r="AM6" s="9" t="s">
        <v>759</v>
      </c>
      <c r="AN6" s="9" t="s">
        <v>775</v>
      </c>
      <c r="AO6" s="9" t="s">
        <v>779</v>
      </c>
      <c r="AP6" s="9" t="s">
        <v>768</v>
      </c>
      <c r="AQ6" s="9" t="s">
        <v>784</v>
      </c>
      <c r="AR6" s="9" t="s">
        <v>777</v>
      </c>
      <c r="AS6" s="9" t="s">
        <v>775</v>
      </c>
      <c r="AT6" s="9" t="s">
        <v>781</v>
      </c>
      <c r="AU6" s="9" t="s">
        <v>786</v>
      </c>
      <c r="AV6" s="9" t="s">
        <v>761</v>
      </c>
      <c r="AW6" s="9" t="s">
        <v>767</v>
      </c>
      <c r="AX6" s="9" t="s">
        <v>764</v>
      </c>
      <c r="AY6" s="9" t="s">
        <v>773</v>
      </c>
      <c r="AZ6" s="9" t="s">
        <v>760</v>
      </c>
      <c r="BA6" s="9" t="s">
        <v>766</v>
      </c>
      <c r="BB6" s="9" t="s">
        <v>770</v>
      </c>
      <c r="BC6" s="9" t="s">
        <v>758</v>
      </c>
      <c r="BD6" s="9" t="s">
        <v>774</v>
      </c>
      <c r="BE6" s="9" t="s">
        <v>772</v>
      </c>
      <c r="BF6" s="9" t="s">
        <v>763</v>
      </c>
      <c r="BG6" s="9" t="s">
        <v>778</v>
      </c>
      <c r="BH6" s="9" t="s">
        <v>780</v>
      </c>
      <c r="BI6" s="9" t="s">
        <v>788</v>
      </c>
      <c r="BJ6" s="9" t="s">
        <v>782</v>
      </c>
      <c r="BK6" s="9" t="s">
        <v>776</v>
      </c>
      <c r="BL6" s="9" t="s">
        <v>769</v>
      </c>
      <c r="BM6" s="9" t="s">
        <v>789</v>
      </c>
      <c r="BN6" s="9" t="s">
        <v>790</v>
      </c>
      <c r="BO6" s="9" t="s">
        <v>757</v>
      </c>
      <c r="BP6" s="9" t="s">
        <v>771</v>
      </c>
      <c r="BQ6" s="9" t="s">
        <v>762</v>
      </c>
      <c r="BR6" s="9" t="s">
        <v>791</v>
      </c>
      <c r="BS6" s="9" t="s">
        <v>792</v>
      </c>
      <c r="BT6" s="9" t="s">
        <v>793</v>
      </c>
      <c r="BU6" s="9" t="s">
        <v>794</v>
      </c>
      <c r="BV6" s="9" t="s">
        <v>786</v>
      </c>
      <c r="BW6" s="9" t="s">
        <v>771</v>
      </c>
      <c r="BX6" s="9" t="s">
        <v>770</v>
      </c>
      <c r="BY6" s="9" t="s">
        <v>771</v>
      </c>
      <c r="BZ6" s="9" t="s">
        <v>770</v>
      </c>
      <c r="CA6" s="9" t="s">
        <v>786</v>
      </c>
      <c r="CB6" s="9" t="s">
        <v>795</v>
      </c>
      <c r="CC6" s="9" t="s">
        <v>796</v>
      </c>
      <c r="CD6" s="9" t="s">
        <v>797</v>
      </c>
      <c r="CE6" s="9" t="s">
        <v>794</v>
      </c>
      <c r="CF6" s="9" t="s">
        <v>790</v>
      </c>
      <c r="CG6" s="9" t="s">
        <v>775</v>
      </c>
      <c r="CH6" s="9" t="s">
        <v>775</v>
      </c>
      <c r="CI6" s="9" t="s">
        <v>792</v>
      </c>
      <c r="CJ6" s="9" t="s">
        <v>777</v>
      </c>
      <c r="CK6" s="9" t="s">
        <v>763</v>
      </c>
      <c r="CL6" s="9" t="s">
        <v>798</v>
      </c>
      <c r="CM6" s="9" t="s">
        <v>788</v>
      </c>
      <c r="CN6" s="9" t="s">
        <v>778</v>
      </c>
      <c r="CO6" s="9" t="s">
        <v>771</v>
      </c>
      <c r="CP6" s="9" t="s">
        <v>762</v>
      </c>
      <c r="CQ6" s="9" t="s">
        <v>799</v>
      </c>
      <c r="CR6" s="9" t="s">
        <v>209</v>
      </c>
      <c r="CS6" s="9" t="s">
        <v>758</v>
      </c>
      <c r="CT6" s="9" t="s">
        <v>800</v>
      </c>
      <c r="CU6" s="9" t="s">
        <v>769</v>
      </c>
      <c r="CV6" s="9" t="s">
        <v>783</v>
      </c>
      <c r="CW6" s="9" t="s">
        <v>789</v>
      </c>
      <c r="CX6" s="9" t="s">
        <v>764</v>
      </c>
      <c r="CY6" s="9" t="s">
        <v>767</v>
      </c>
      <c r="CZ6" s="9" t="s">
        <v>770</v>
      </c>
      <c r="DA6" s="9" t="s">
        <v>760</v>
      </c>
      <c r="DB6" s="9" t="s">
        <v>761</v>
      </c>
      <c r="DC6" s="9" t="s">
        <v>765</v>
      </c>
      <c r="DD6" s="9" t="s">
        <v>773</v>
      </c>
      <c r="DE6" s="9" t="s">
        <v>774</v>
      </c>
      <c r="DF6" s="9" t="s">
        <v>781</v>
      </c>
      <c r="DG6" s="9" t="s">
        <v>786</v>
      </c>
      <c r="DH6" s="9" t="s">
        <v>784</v>
      </c>
      <c r="DI6" s="9" t="s">
        <v>801</v>
      </c>
      <c r="DJ6" s="9" t="s">
        <v>757</v>
      </c>
      <c r="DK6" s="9" t="s">
        <v>759</v>
      </c>
      <c r="DL6" s="9" t="s">
        <v>779</v>
      </c>
      <c r="DM6" s="9" t="s">
        <v>776</v>
      </c>
      <c r="DN6" s="9" t="s">
        <v>768</v>
      </c>
      <c r="DO6" s="9" t="s">
        <v>766</v>
      </c>
      <c r="DP6" s="9" t="s">
        <v>802</v>
      </c>
      <c r="DQ6" s="9" t="s">
        <v>782</v>
      </c>
      <c r="DR6" s="9" t="s">
        <v>772</v>
      </c>
      <c r="DS6" s="9" t="s">
        <v>786</v>
      </c>
      <c r="DT6" s="9" t="s">
        <v>770</v>
      </c>
      <c r="DU6" s="9" t="s">
        <v>771</v>
      </c>
      <c r="DV6" s="9" t="s">
        <v>798</v>
      </c>
      <c r="DW6" s="9" t="s">
        <v>780</v>
      </c>
      <c r="DX6" s="9" t="s">
        <v>786</v>
      </c>
      <c r="DY6" s="9" t="s">
        <v>798</v>
      </c>
      <c r="DZ6" s="9" t="s">
        <v>771</v>
      </c>
      <c r="EA6" s="9" t="s">
        <v>770</v>
      </c>
      <c r="EB6" s="9" t="s">
        <v>772</v>
      </c>
      <c r="EC6" s="9" t="s">
        <v>803</v>
      </c>
      <c r="ED6" s="9" t="s">
        <v>761</v>
      </c>
      <c r="EE6" s="9" t="s">
        <v>764</v>
      </c>
      <c r="EF6" s="9" t="s">
        <v>769</v>
      </c>
      <c r="EG6" s="9" t="s">
        <v>767</v>
      </c>
      <c r="EH6" s="9" t="s">
        <v>759</v>
      </c>
      <c r="EI6" s="9" t="s">
        <v>798</v>
      </c>
      <c r="EJ6" s="9" t="s">
        <v>789</v>
      </c>
      <c r="EK6" s="9" t="s">
        <v>760</v>
      </c>
      <c r="EL6" s="9" t="s">
        <v>770</v>
      </c>
      <c r="EM6" s="9" t="s">
        <v>757</v>
      </c>
      <c r="EN6" s="9" t="s">
        <v>771</v>
      </c>
      <c r="EO6" s="9" t="s">
        <v>784</v>
      </c>
      <c r="EP6" s="9" t="s">
        <v>762</v>
      </c>
      <c r="EQ6" s="9" t="s">
        <v>801</v>
      </c>
      <c r="ER6" s="9" t="s">
        <v>768</v>
      </c>
      <c r="ES6" s="9" t="s">
        <v>799</v>
      </c>
      <c r="ET6" s="9" t="s">
        <v>785</v>
      </c>
      <c r="EU6" s="9" t="s">
        <v>765</v>
      </c>
      <c r="EV6" s="9" t="s">
        <v>794</v>
      </c>
      <c r="EW6" s="9" t="s">
        <v>763</v>
      </c>
      <c r="EX6" s="9" t="s">
        <v>804</v>
      </c>
      <c r="EY6" s="9" t="s">
        <v>780</v>
      </c>
      <c r="EZ6" s="9" t="s">
        <v>774</v>
      </c>
      <c r="FA6" s="9" t="s">
        <v>766</v>
      </c>
      <c r="FB6" s="9" t="s">
        <v>786</v>
      </c>
      <c r="FC6" s="9" t="s">
        <v>777</v>
      </c>
      <c r="FD6" s="9" t="s">
        <v>758</v>
      </c>
      <c r="FE6" s="9" t="s">
        <v>788</v>
      </c>
      <c r="FF6" s="9" t="s">
        <v>773</v>
      </c>
      <c r="FG6" s="9" t="s">
        <v>779</v>
      </c>
      <c r="FH6" s="9" t="s">
        <v>778</v>
      </c>
      <c r="FI6" s="9" t="s">
        <v>782</v>
      </c>
      <c r="FJ6" s="9" t="s">
        <v>781</v>
      </c>
      <c r="FK6" s="9" t="s">
        <v>792</v>
      </c>
      <c r="FL6" s="9" t="s">
        <v>800</v>
      </c>
      <c r="FM6" s="9" t="s">
        <v>805</v>
      </c>
      <c r="FN6" s="9" t="s">
        <v>209</v>
      </c>
      <c r="FO6" s="9" t="s">
        <v>806</v>
      </c>
      <c r="FP6" s="9" t="s">
        <v>200</v>
      </c>
      <c r="FQ6" s="9" t="s">
        <v>807</v>
      </c>
      <c r="FR6" s="9" t="s">
        <v>797</v>
      </c>
      <c r="FS6" s="9" t="s">
        <v>808</v>
      </c>
      <c r="FT6" s="9" t="s">
        <v>809</v>
      </c>
      <c r="FU6" s="9" t="s">
        <v>775</v>
      </c>
      <c r="FV6" s="9" t="s">
        <v>810</v>
      </c>
      <c r="FW6" s="9" t="s">
        <v>796</v>
      </c>
      <c r="FX6" s="9" t="s">
        <v>771</v>
      </c>
      <c r="FY6" s="9" t="s">
        <v>757</v>
      </c>
      <c r="FZ6" s="9" t="s">
        <v>762</v>
      </c>
      <c r="GA6" s="9" t="s">
        <v>798</v>
      </c>
      <c r="GB6" s="9" t="s">
        <v>783</v>
      </c>
      <c r="GC6" s="21" t="s">
        <v>790</v>
      </c>
      <c r="GD6" s="9" t="s">
        <v>789</v>
      </c>
      <c r="GE6" s="9" t="s">
        <v>789</v>
      </c>
      <c r="GF6" s="9" t="s">
        <v>784</v>
      </c>
      <c r="GG6" s="9" t="s">
        <v>809</v>
      </c>
      <c r="GH6" s="9" t="s">
        <v>770</v>
      </c>
      <c r="GI6" s="9" t="s">
        <v>809</v>
      </c>
      <c r="GJ6" s="9" t="s">
        <v>777</v>
      </c>
      <c r="GK6" s="9" t="s">
        <v>762</v>
      </c>
      <c r="GL6" s="9" t="s">
        <v>771</v>
      </c>
      <c r="GM6" s="9" t="s">
        <v>811</v>
      </c>
      <c r="GN6" s="9" t="s">
        <v>812</v>
      </c>
      <c r="GO6" s="9" t="s">
        <v>773</v>
      </c>
      <c r="GP6" s="9" t="s">
        <v>813</v>
      </c>
      <c r="GQ6" s="9" t="s">
        <v>782</v>
      </c>
      <c r="GR6" s="9" t="s">
        <v>776</v>
      </c>
      <c r="GS6" s="9" t="s">
        <v>814</v>
      </c>
      <c r="GT6" s="9" t="s">
        <v>791</v>
      </c>
      <c r="GU6" s="9" t="s">
        <v>798</v>
      </c>
      <c r="GV6" s="9" t="s">
        <v>804</v>
      </c>
      <c r="GW6" s="9" t="s">
        <v>815</v>
      </c>
      <c r="GX6" s="9" t="s">
        <v>816</v>
      </c>
      <c r="GY6" s="9" t="s">
        <v>817</v>
      </c>
      <c r="GZ6" s="9" t="s">
        <v>200</v>
      </c>
      <c r="HA6" s="9" t="s">
        <v>818</v>
      </c>
      <c r="HB6" s="9" t="s">
        <v>803</v>
      </c>
      <c r="HC6" s="30"/>
    </row>
    <row r="7" spans="1:211" ht="13.5" thickBot="1" x14ac:dyDescent="0.25">
      <c r="A7" s="7" t="s">
        <v>66</v>
      </c>
      <c r="B7" s="8">
        <v>0</v>
      </c>
      <c r="C7" s="8">
        <v>125256</v>
      </c>
      <c r="D7" s="8">
        <v>0</v>
      </c>
      <c r="E7" s="8">
        <v>0</v>
      </c>
      <c r="F7" s="8">
        <v>0</v>
      </c>
      <c r="G7" s="8">
        <v>0</v>
      </c>
      <c r="H7" s="8">
        <v>303378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146134</v>
      </c>
      <c r="BD7" s="8">
        <v>0</v>
      </c>
      <c r="BE7" s="8">
        <v>0</v>
      </c>
      <c r="BF7" s="8">
        <v>353943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0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0</v>
      </c>
      <c r="CE7" s="8">
        <v>0</v>
      </c>
      <c r="CF7" s="8">
        <v>0</v>
      </c>
      <c r="CG7" s="8">
        <v>0</v>
      </c>
      <c r="CH7" s="8">
        <v>0</v>
      </c>
      <c r="CI7" s="8">
        <v>0</v>
      </c>
      <c r="CJ7" s="8">
        <v>0</v>
      </c>
      <c r="CK7" s="8">
        <v>303378</v>
      </c>
      <c r="CL7" s="8">
        <v>0</v>
      </c>
      <c r="CM7" s="8">
        <v>0</v>
      </c>
      <c r="CN7" s="8">
        <v>0</v>
      </c>
      <c r="CO7" s="8">
        <v>0</v>
      </c>
      <c r="CP7" s="8">
        <v>0</v>
      </c>
      <c r="CQ7" s="8">
        <v>0</v>
      </c>
      <c r="CR7" s="8">
        <v>0</v>
      </c>
      <c r="CS7" s="8">
        <v>125256</v>
      </c>
      <c r="CT7" s="8">
        <v>0</v>
      </c>
      <c r="CU7" s="8">
        <v>0</v>
      </c>
      <c r="CV7" s="8">
        <v>0</v>
      </c>
      <c r="CW7" s="8">
        <v>0</v>
      </c>
      <c r="CX7" s="8">
        <v>0</v>
      </c>
      <c r="CY7" s="8">
        <v>0</v>
      </c>
      <c r="CZ7" s="8">
        <v>0</v>
      </c>
      <c r="DA7" s="8">
        <v>0</v>
      </c>
      <c r="DB7" s="8">
        <v>0</v>
      </c>
      <c r="DC7" s="8">
        <v>0</v>
      </c>
      <c r="DD7" s="8">
        <v>0</v>
      </c>
      <c r="DE7" s="8">
        <v>0</v>
      </c>
      <c r="DF7" s="8">
        <v>0</v>
      </c>
      <c r="DG7" s="8">
        <v>0</v>
      </c>
      <c r="DH7" s="8">
        <v>0</v>
      </c>
      <c r="DI7" s="8">
        <v>0</v>
      </c>
      <c r="DJ7" s="8">
        <v>0</v>
      </c>
      <c r="DK7" s="8">
        <v>0</v>
      </c>
      <c r="DL7" s="8">
        <v>0</v>
      </c>
      <c r="DM7" s="8">
        <v>0</v>
      </c>
      <c r="DN7" s="8">
        <v>0</v>
      </c>
      <c r="DO7" s="8">
        <v>0</v>
      </c>
      <c r="DP7" s="8">
        <v>0</v>
      </c>
      <c r="DQ7" s="8">
        <v>0</v>
      </c>
      <c r="DR7" s="8">
        <v>0</v>
      </c>
      <c r="DS7" s="8">
        <v>0</v>
      </c>
      <c r="DT7" s="8">
        <v>0</v>
      </c>
      <c r="DU7" s="8">
        <v>0</v>
      </c>
      <c r="DV7" s="8">
        <v>0</v>
      </c>
      <c r="DW7" s="8">
        <v>0</v>
      </c>
      <c r="DX7" s="8">
        <v>0</v>
      </c>
      <c r="DY7" s="8">
        <v>0</v>
      </c>
      <c r="DZ7" s="8">
        <v>0</v>
      </c>
      <c r="EA7" s="8">
        <v>0</v>
      </c>
      <c r="EB7" s="8">
        <v>0</v>
      </c>
      <c r="EC7" s="8">
        <v>0</v>
      </c>
      <c r="ED7" s="8">
        <v>0</v>
      </c>
      <c r="EE7" s="8">
        <v>0</v>
      </c>
      <c r="EF7" s="8">
        <v>0</v>
      </c>
      <c r="EG7" s="8">
        <v>0</v>
      </c>
      <c r="EH7" s="8">
        <v>0</v>
      </c>
      <c r="EI7" s="8">
        <v>0</v>
      </c>
      <c r="EJ7" s="8">
        <v>0</v>
      </c>
      <c r="EK7" s="8">
        <v>0</v>
      </c>
      <c r="EL7" s="8">
        <v>0</v>
      </c>
      <c r="EM7" s="8">
        <v>0</v>
      </c>
      <c r="EN7" s="8">
        <v>0</v>
      </c>
      <c r="EO7" s="8">
        <v>0</v>
      </c>
      <c r="EP7" s="8">
        <v>0</v>
      </c>
      <c r="EQ7" s="8">
        <v>0</v>
      </c>
      <c r="ER7" s="8">
        <v>0</v>
      </c>
      <c r="ES7" s="8">
        <v>0</v>
      </c>
      <c r="ET7" s="8">
        <v>0</v>
      </c>
      <c r="EU7" s="8">
        <v>0</v>
      </c>
      <c r="EV7" s="8">
        <v>0</v>
      </c>
      <c r="EW7" s="8">
        <v>353943</v>
      </c>
      <c r="EX7" s="8">
        <v>0</v>
      </c>
      <c r="EY7" s="8">
        <v>0</v>
      </c>
      <c r="EZ7" s="8">
        <v>0</v>
      </c>
      <c r="FA7" s="8">
        <v>0</v>
      </c>
      <c r="FB7" s="8">
        <v>0</v>
      </c>
      <c r="FC7" s="8">
        <v>0</v>
      </c>
      <c r="FD7" s="8">
        <v>146133</v>
      </c>
      <c r="FE7" s="8">
        <v>0</v>
      </c>
      <c r="FF7" s="8">
        <v>0</v>
      </c>
      <c r="FG7" s="8">
        <v>0</v>
      </c>
      <c r="FH7" s="8">
        <v>0</v>
      </c>
      <c r="FI7" s="8">
        <v>0</v>
      </c>
      <c r="FJ7" s="8">
        <v>0</v>
      </c>
      <c r="FK7" s="8">
        <v>0</v>
      </c>
      <c r="FL7" s="8">
        <v>0</v>
      </c>
      <c r="FM7" s="8">
        <v>0</v>
      </c>
      <c r="FN7" s="8">
        <v>0</v>
      </c>
      <c r="FO7" s="8">
        <v>0</v>
      </c>
      <c r="FP7" s="8">
        <v>0</v>
      </c>
      <c r="FQ7" s="8">
        <v>0</v>
      </c>
      <c r="FR7" s="8">
        <v>0</v>
      </c>
      <c r="FS7" s="8">
        <v>0</v>
      </c>
      <c r="FT7" s="8">
        <v>0</v>
      </c>
      <c r="FU7" s="8">
        <v>0</v>
      </c>
      <c r="FV7" s="8">
        <v>0</v>
      </c>
      <c r="FW7" s="8">
        <v>0</v>
      </c>
      <c r="FX7" s="8">
        <v>0</v>
      </c>
      <c r="FY7" s="8">
        <v>0</v>
      </c>
      <c r="FZ7" s="8">
        <v>0</v>
      </c>
      <c r="GA7" s="8">
        <v>0</v>
      </c>
      <c r="GB7" s="8">
        <v>0</v>
      </c>
      <c r="GC7" s="8">
        <v>0</v>
      </c>
      <c r="GD7" s="8">
        <v>0</v>
      </c>
      <c r="GE7" s="8">
        <v>0</v>
      </c>
      <c r="GF7" s="8">
        <v>0</v>
      </c>
      <c r="GG7" s="8">
        <v>0</v>
      </c>
      <c r="GH7" s="8">
        <v>0</v>
      </c>
      <c r="GI7" s="8">
        <v>0</v>
      </c>
      <c r="GJ7" s="8">
        <v>0</v>
      </c>
      <c r="GK7" s="8">
        <v>0</v>
      </c>
      <c r="GL7" s="8">
        <v>0</v>
      </c>
      <c r="GM7" s="8">
        <v>0</v>
      </c>
      <c r="GN7" s="8">
        <v>11734000</v>
      </c>
      <c r="GO7" s="8">
        <v>0</v>
      </c>
      <c r="GP7" s="8">
        <v>4000000</v>
      </c>
      <c r="GQ7" s="8">
        <v>0</v>
      </c>
      <c r="GR7" s="8">
        <v>0</v>
      </c>
      <c r="GS7" s="8">
        <v>0</v>
      </c>
      <c r="GT7" s="8">
        <v>0</v>
      </c>
      <c r="GU7" s="8">
        <v>0</v>
      </c>
      <c r="GV7" s="8">
        <v>0</v>
      </c>
      <c r="GW7" s="8">
        <v>0</v>
      </c>
      <c r="GX7" s="8">
        <v>0</v>
      </c>
      <c r="GY7" s="8">
        <v>0</v>
      </c>
      <c r="GZ7" s="8">
        <v>0</v>
      </c>
      <c r="HA7" s="8">
        <v>0</v>
      </c>
      <c r="HB7" s="8">
        <v>0</v>
      </c>
      <c r="HC7" s="10">
        <f t="shared" ref="HC7:HC54" si="0">SUM(B7:HB7)</f>
        <v>17591421</v>
      </c>
    </row>
    <row r="8" spans="1:211" ht="13.5" thickBot="1" x14ac:dyDescent="0.25">
      <c r="A8" s="7" t="s">
        <v>67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44311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0</v>
      </c>
      <c r="CA8" s="8">
        <v>0</v>
      </c>
      <c r="CB8" s="8">
        <v>0</v>
      </c>
      <c r="CC8" s="8">
        <v>0</v>
      </c>
      <c r="CD8" s="8">
        <v>0</v>
      </c>
      <c r="CE8" s="8">
        <v>0</v>
      </c>
      <c r="CF8" s="8">
        <v>0</v>
      </c>
      <c r="CG8" s="8">
        <v>0</v>
      </c>
      <c r="CH8" s="8">
        <v>0</v>
      </c>
      <c r="CI8" s="8">
        <v>0</v>
      </c>
      <c r="CJ8" s="8">
        <v>0</v>
      </c>
      <c r="CK8" s="8">
        <v>0</v>
      </c>
      <c r="CL8" s="8">
        <v>3892588</v>
      </c>
      <c r="CM8" s="8">
        <v>0</v>
      </c>
      <c r="CN8" s="8">
        <v>0</v>
      </c>
      <c r="CO8" s="8">
        <v>0</v>
      </c>
      <c r="CP8" s="8">
        <v>0</v>
      </c>
      <c r="CQ8" s="8">
        <v>0</v>
      </c>
      <c r="CR8" s="8">
        <v>0</v>
      </c>
      <c r="CS8" s="8">
        <v>0</v>
      </c>
      <c r="CT8" s="8">
        <v>0</v>
      </c>
      <c r="CU8" s="8">
        <v>0</v>
      </c>
      <c r="CV8" s="8">
        <v>0</v>
      </c>
      <c r="CW8" s="8">
        <v>83907</v>
      </c>
      <c r="CX8" s="8">
        <v>0</v>
      </c>
      <c r="CY8" s="8">
        <v>0</v>
      </c>
      <c r="CZ8" s="8">
        <v>0</v>
      </c>
      <c r="DA8" s="8">
        <v>0</v>
      </c>
      <c r="DB8" s="8">
        <v>0</v>
      </c>
      <c r="DC8" s="8">
        <v>0</v>
      </c>
      <c r="DD8" s="8">
        <v>0</v>
      </c>
      <c r="DE8" s="8">
        <v>0</v>
      </c>
      <c r="DF8" s="8">
        <v>0</v>
      </c>
      <c r="DG8" s="8">
        <v>0</v>
      </c>
      <c r="DH8" s="8">
        <v>0</v>
      </c>
      <c r="DI8" s="8">
        <v>0</v>
      </c>
      <c r="DJ8" s="8">
        <v>0</v>
      </c>
      <c r="DK8" s="8">
        <v>0</v>
      </c>
      <c r="DL8" s="8">
        <v>0</v>
      </c>
      <c r="DM8" s="8">
        <v>0</v>
      </c>
      <c r="DN8" s="8">
        <v>0</v>
      </c>
      <c r="DO8" s="8">
        <v>0</v>
      </c>
      <c r="DP8" s="8">
        <v>0</v>
      </c>
      <c r="DQ8" s="8">
        <v>0</v>
      </c>
      <c r="DR8" s="8">
        <v>0</v>
      </c>
      <c r="DS8" s="8">
        <v>0</v>
      </c>
      <c r="DT8" s="8">
        <v>0</v>
      </c>
      <c r="DU8" s="8">
        <v>0</v>
      </c>
      <c r="DV8" s="8">
        <v>956515</v>
      </c>
      <c r="DW8" s="8">
        <v>0</v>
      </c>
      <c r="DX8" s="8">
        <v>0</v>
      </c>
      <c r="DY8" s="8">
        <v>981205</v>
      </c>
      <c r="DZ8" s="8">
        <v>0</v>
      </c>
      <c r="EA8" s="8">
        <v>0</v>
      </c>
      <c r="EB8" s="8">
        <v>0</v>
      </c>
      <c r="EC8" s="8">
        <v>0</v>
      </c>
      <c r="ED8" s="8">
        <v>0</v>
      </c>
      <c r="EE8" s="8">
        <v>0</v>
      </c>
      <c r="EF8" s="8">
        <v>0</v>
      </c>
      <c r="EG8" s="8">
        <v>0</v>
      </c>
      <c r="EH8" s="8">
        <v>0</v>
      </c>
      <c r="EI8" s="8">
        <v>1066620</v>
      </c>
      <c r="EJ8" s="8">
        <v>55469</v>
      </c>
      <c r="EK8" s="8">
        <v>0</v>
      </c>
      <c r="EL8" s="8">
        <v>0</v>
      </c>
      <c r="EM8" s="8">
        <v>0</v>
      </c>
      <c r="EN8" s="8">
        <v>0</v>
      </c>
      <c r="EO8" s="8">
        <v>0</v>
      </c>
      <c r="EP8" s="8">
        <v>0</v>
      </c>
      <c r="EQ8" s="8">
        <v>0</v>
      </c>
      <c r="ER8" s="8">
        <v>0</v>
      </c>
      <c r="ES8" s="8">
        <v>0</v>
      </c>
      <c r="ET8" s="8">
        <v>0</v>
      </c>
      <c r="EU8" s="8">
        <v>0</v>
      </c>
      <c r="EV8" s="8">
        <v>0</v>
      </c>
      <c r="EW8" s="8">
        <v>0</v>
      </c>
      <c r="EX8" s="8">
        <v>0</v>
      </c>
      <c r="EY8" s="8">
        <v>0</v>
      </c>
      <c r="EZ8" s="8">
        <v>0</v>
      </c>
      <c r="FA8" s="8">
        <v>0</v>
      </c>
      <c r="FB8" s="8">
        <v>0</v>
      </c>
      <c r="FC8" s="8">
        <v>0</v>
      </c>
      <c r="FD8" s="8">
        <v>0</v>
      </c>
      <c r="FE8" s="8">
        <v>0</v>
      </c>
      <c r="FF8" s="8">
        <v>0</v>
      </c>
      <c r="FG8" s="8">
        <v>0</v>
      </c>
      <c r="FH8" s="8">
        <v>0</v>
      </c>
      <c r="FI8" s="8">
        <v>0</v>
      </c>
      <c r="FJ8" s="8">
        <v>0</v>
      </c>
      <c r="FK8" s="8">
        <v>0</v>
      </c>
      <c r="FL8" s="8">
        <v>0</v>
      </c>
      <c r="FM8" s="8">
        <v>0</v>
      </c>
      <c r="FN8" s="8">
        <v>0</v>
      </c>
      <c r="FO8" s="8">
        <v>0</v>
      </c>
      <c r="FP8" s="8">
        <v>0</v>
      </c>
      <c r="FQ8" s="8">
        <v>0</v>
      </c>
      <c r="FR8" s="8">
        <v>0</v>
      </c>
      <c r="FS8" s="8">
        <v>0</v>
      </c>
      <c r="FT8" s="8">
        <v>0</v>
      </c>
      <c r="FU8" s="8">
        <v>0</v>
      </c>
      <c r="FV8" s="8">
        <v>0</v>
      </c>
      <c r="FW8" s="8">
        <v>0</v>
      </c>
      <c r="FX8" s="8">
        <v>0</v>
      </c>
      <c r="FY8" s="8">
        <v>0</v>
      </c>
      <c r="FZ8" s="8">
        <v>0</v>
      </c>
      <c r="GA8" s="8">
        <v>950220</v>
      </c>
      <c r="GB8" s="8">
        <v>0</v>
      </c>
      <c r="GC8" s="8">
        <v>0</v>
      </c>
      <c r="GD8" s="8">
        <v>94894</v>
      </c>
      <c r="GE8" s="8">
        <v>4249852</v>
      </c>
      <c r="GF8" s="8">
        <v>0</v>
      </c>
      <c r="GG8" s="8">
        <v>0</v>
      </c>
      <c r="GH8" s="8">
        <v>0</v>
      </c>
      <c r="GI8" s="8">
        <v>0</v>
      </c>
      <c r="GJ8" s="8">
        <v>0</v>
      </c>
      <c r="GK8" s="8">
        <v>0</v>
      </c>
      <c r="GL8" s="8">
        <v>0</v>
      </c>
      <c r="GM8" s="8">
        <v>0</v>
      </c>
      <c r="GN8" s="8">
        <v>0</v>
      </c>
      <c r="GO8" s="8">
        <v>0</v>
      </c>
      <c r="GP8" s="8">
        <v>0</v>
      </c>
      <c r="GQ8" s="8">
        <v>0</v>
      </c>
      <c r="GR8" s="8">
        <v>0</v>
      </c>
      <c r="GS8" s="8">
        <v>0</v>
      </c>
      <c r="GT8" s="8">
        <v>0</v>
      </c>
      <c r="GU8" s="8">
        <v>1830521</v>
      </c>
      <c r="GV8" s="8">
        <v>0</v>
      </c>
      <c r="GW8" s="8">
        <v>0</v>
      </c>
      <c r="GX8" s="8">
        <v>0</v>
      </c>
      <c r="GY8" s="8">
        <v>0</v>
      </c>
      <c r="GZ8" s="8">
        <v>0</v>
      </c>
      <c r="HA8" s="8">
        <v>0</v>
      </c>
      <c r="HB8" s="8">
        <v>0</v>
      </c>
      <c r="HC8" s="10">
        <f t="shared" si="0"/>
        <v>14206102</v>
      </c>
    </row>
    <row r="9" spans="1:211" ht="13.5" thickBot="1" x14ac:dyDescent="0.25">
      <c r="A9" s="7" t="s">
        <v>68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8">
        <v>0</v>
      </c>
      <c r="CI9" s="8">
        <v>0</v>
      </c>
      <c r="CJ9" s="8">
        <v>0</v>
      </c>
      <c r="CK9" s="8">
        <v>0</v>
      </c>
      <c r="CL9" s="8">
        <v>0</v>
      </c>
      <c r="CM9" s="8">
        <v>0</v>
      </c>
      <c r="CN9" s="8">
        <v>0</v>
      </c>
      <c r="CO9" s="8">
        <v>0</v>
      </c>
      <c r="CP9" s="8">
        <v>0</v>
      </c>
      <c r="CQ9" s="8">
        <v>0</v>
      </c>
      <c r="CR9" s="8">
        <v>0</v>
      </c>
      <c r="CS9" s="8">
        <v>0</v>
      </c>
      <c r="CT9" s="8">
        <v>0</v>
      </c>
      <c r="CU9" s="8">
        <v>0</v>
      </c>
      <c r="CV9" s="8">
        <v>0</v>
      </c>
      <c r="CW9" s="8">
        <v>0</v>
      </c>
      <c r="CX9" s="8">
        <v>0</v>
      </c>
      <c r="CY9" s="8">
        <v>0</v>
      </c>
      <c r="CZ9" s="8">
        <v>0</v>
      </c>
      <c r="DA9" s="8">
        <v>0</v>
      </c>
      <c r="DB9" s="8">
        <v>0</v>
      </c>
      <c r="DC9" s="8">
        <v>0</v>
      </c>
      <c r="DD9" s="8">
        <v>0</v>
      </c>
      <c r="DE9" s="8">
        <v>0</v>
      </c>
      <c r="DF9" s="8">
        <v>0</v>
      </c>
      <c r="DG9" s="8">
        <v>0</v>
      </c>
      <c r="DH9" s="8">
        <v>0</v>
      </c>
      <c r="DI9" s="8">
        <v>0</v>
      </c>
      <c r="DJ9" s="8">
        <v>0</v>
      </c>
      <c r="DK9" s="8">
        <v>0</v>
      </c>
      <c r="DL9" s="8">
        <v>0</v>
      </c>
      <c r="DM9" s="8">
        <v>0</v>
      </c>
      <c r="DN9" s="8">
        <v>0</v>
      </c>
      <c r="DO9" s="8">
        <v>0</v>
      </c>
      <c r="DP9" s="8">
        <v>0</v>
      </c>
      <c r="DQ9" s="8">
        <v>0</v>
      </c>
      <c r="DR9" s="8">
        <v>0</v>
      </c>
      <c r="DS9" s="8">
        <v>0</v>
      </c>
      <c r="DT9" s="8">
        <v>0</v>
      </c>
      <c r="DU9" s="8">
        <v>0</v>
      </c>
      <c r="DV9" s="8">
        <v>0</v>
      </c>
      <c r="DW9" s="8">
        <v>0</v>
      </c>
      <c r="DX9" s="8">
        <v>0</v>
      </c>
      <c r="DY9" s="8">
        <v>0</v>
      </c>
      <c r="DZ9" s="8">
        <v>0</v>
      </c>
      <c r="EA9" s="8">
        <v>0</v>
      </c>
      <c r="EB9" s="8">
        <v>0</v>
      </c>
      <c r="EC9" s="8">
        <v>0</v>
      </c>
      <c r="ED9" s="8">
        <v>0</v>
      </c>
      <c r="EE9" s="8">
        <v>0</v>
      </c>
      <c r="EF9" s="8">
        <v>0</v>
      </c>
      <c r="EG9" s="8">
        <v>0</v>
      </c>
      <c r="EH9" s="8">
        <v>0</v>
      </c>
      <c r="EI9" s="8">
        <v>0</v>
      </c>
      <c r="EJ9" s="8">
        <v>0</v>
      </c>
      <c r="EK9" s="8">
        <v>0</v>
      </c>
      <c r="EL9" s="8">
        <v>0</v>
      </c>
      <c r="EM9" s="8">
        <v>0</v>
      </c>
      <c r="EN9" s="8">
        <v>0</v>
      </c>
      <c r="EO9" s="8">
        <v>0</v>
      </c>
      <c r="EP9" s="8">
        <v>0</v>
      </c>
      <c r="EQ9" s="8">
        <v>0</v>
      </c>
      <c r="ER9" s="8">
        <v>0</v>
      </c>
      <c r="ES9" s="8">
        <v>0</v>
      </c>
      <c r="ET9" s="8">
        <v>0</v>
      </c>
      <c r="EU9" s="8">
        <v>0</v>
      </c>
      <c r="EV9" s="8">
        <v>0</v>
      </c>
      <c r="EW9" s="8">
        <v>0</v>
      </c>
      <c r="EX9" s="8">
        <v>0</v>
      </c>
      <c r="EY9" s="8">
        <v>0</v>
      </c>
      <c r="EZ9" s="8">
        <v>0</v>
      </c>
      <c r="FA9" s="8">
        <v>0</v>
      </c>
      <c r="FB9" s="8">
        <v>0</v>
      </c>
      <c r="FC9" s="8">
        <v>0</v>
      </c>
      <c r="FD9" s="8">
        <v>0</v>
      </c>
      <c r="FE9" s="8">
        <v>0</v>
      </c>
      <c r="FF9" s="8">
        <v>0</v>
      </c>
      <c r="FG9" s="8">
        <v>0</v>
      </c>
      <c r="FH9" s="8">
        <v>0</v>
      </c>
      <c r="FI9" s="8">
        <v>0</v>
      </c>
      <c r="FJ9" s="8">
        <v>0</v>
      </c>
      <c r="FK9" s="8">
        <v>0</v>
      </c>
      <c r="FL9" s="8">
        <v>0</v>
      </c>
      <c r="FM9" s="8">
        <v>0</v>
      </c>
      <c r="FN9" s="8">
        <v>0</v>
      </c>
      <c r="FO9" s="8">
        <v>0</v>
      </c>
      <c r="FP9" s="8">
        <v>0</v>
      </c>
      <c r="FQ9" s="8">
        <v>0</v>
      </c>
      <c r="FR9" s="8">
        <v>0</v>
      </c>
      <c r="FS9" s="8">
        <v>0</v>
      </c>
      <c r="FT9" s="8">
        <v>0</v>
      </c>
      <c r="FU9" s="8">
        <v>0</v>
      </c>
      <c r="FV9" s="8">
        <v>0</v>
      </c>
      <c r="FW9" s="8">
        <v>0</v>
      </c>
      <c r="FX9" s="8">
        <v>0</v>
      </c>
      <c r="FY9" s="8">
        <v>0</v>
      </c>
      <c r="FZ9" s="8">
        <v>0</v>
      </c>
      <c r="GA9" s="8">
        <v>0</v>
      </c>
      <c r="GB9" s="8">
        <v>0</v>
      </c>
      <c r="GC9" s="8">
        <v>0</v>
      </c>
      <c r="GD9" s="8">
        <v>0</v>
      </c>
      <c r="GE9" s="8">
        <v>0</v>
      </c>
      <c r="GF9" s="8">
        <v>0</v>
      </c>
      <c r="GG9" s="8">
        <v>0</v>
      </c>
      <c r="GH9" s="8">
        <v>0</v>
      </c>
      <c r="GI9" s="8">
        <v>0</v>
      </c>
      <c r="GJ9" s="8">
        <v>0</v>
      </c>
      <c r="GK9" s="8">
        <v>0</v>
      </c>
      <c r="GL9" s="8">
        <v>0</v>
      </c>
      <c r="GM9" s="8">
        <v>0</v>
      </c>
      <c r="GN9" s="8">
        <v>0</v>
      </c>
      <c r="GO9" s="8">
        <v>0</v>
      </c>
      <c r="GP9" s="8">
        <v>0</v>
      </c>
      <c r="GQ9" s="8">
        <v>0</v>
      </c>
      <c r="GR9" s="8">
        <v>0</v>
      </c>
      <c r="GS9" s="8">
        <v>0</v>
      </c>
      <c r="GT9" s="8">
        <v>0</v>
      </c>
      <c r="GU9" s="8">
        <v>0</v>
      </c>
      <c r="GV9" s="8">
        <v>0</v>
      </c>
      <c r="GW9" s="8">
        <v>0</v>
      </c>
      <c r="GX9" s="8">
        <v>0</v>
      </c>
      <c r="GY9" s="8">
        <v>0</v>
      </c>
      <c r="GZ9" s="8">
        <v>0</v>
      </c>
      <c r="HA9" s="8">
        <v>0</v>
      </c>
      <c r="HB9" s="8">
        <v>0</v>
      </c>
      <c r="HC9" s="10">
        <f t="shared" si="0"/>
        <v>0</v>
      </c>
    </row>
    <row r="10" spans="1:211" ht="13.5" thickBot="1" x14ac:dyDescent="0.25">
      <c r="A10" s="7" t="s">
        <v>69</v>
      </c>
      <c r="B10" s="8">
        <v>379433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378037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0</v>
      </c>
      <c r="CE10" s="8">
        <v>0</v>
      </c>
      <c r="CF10" s="8">
        <v>0</v>
      </c>
      <c r="CG10" s="8">
        <v>0</v>
      </c>
      <c r="CH10" s="8">
        <v>0</v>
      </c>
      <c r="CI10" s="8">
        <v>0</v>
      </c>
      <c r="CJ10" s="8">
        <v>0</v>
      </c>
      <c r="CK10" s="8">
        <v>0</v>
      </c>
      <c r="CL10" s="8">
        <v>0</v>
      </c>
      <c r="CM10" s="8">
        <v>0</v>
      </c>
      <c r="CN10" s="8">
        <v>0</v>
      </c>
      <c r="CO10" s="8">
        <v>0</v>
      </c>
      <c r="CP10" s="8">
        <v>0</v>
      </c>
      <c r="CQ10" s="8">
        <v>0</v>
      </c>
      <c r="CR10" s="8">
        <v>0</v>
      </c>
      <c r="CS10" s="8">
        <v>0</v>
      </c>
      <c r="CT10" s="8">
        <v>0</v>
      </c>
      <c r="CU10" s="8">
        <v>0</v>
      </c>
      <c r="CV10" s="8">
        <v>0</v>
      </c>
      <c r="CW10" s="8">
        <v>0</v>
      </c>
      <c r="CX10" s="8">
        <v>0</v>
      </c>
      <c r="CY10" s="8">
        <v>0</v>
      </c>
      <c r="CZ10" s="8">
        <v>0</v>
      </c>
      <c r="DA10" s="8">
        <v>0</v>
      </c>
      <c r="DB10" s="8">
        <v>0</v>
      </c>
      <c r="DC10" s="8">
        <v>0</v>
      </c>
      <c r="DD10" s="8">
        <v>0</v>
      </c>
      <c r="DE10" s="8">
        <v>0</v>
      </c>
      <c r="DF10" s="8">
        <v>0</v>
      </c>
      <c r="DG10" s="8">
        <v>0</v>
      </c>
      <c r="DH10" s="8">
        <v>0</v>
      </c>
      <c r="DI10" s="8">
        <v>0</v>
      </c>
      <c r="DJ10" s="8">
        <v>343391</v>
      </c>
      <c r="DK10" s="8">
        <v>0</v>
      </c>
      <c r="DL10" s="8">
        <v>0</v>
      </c>
      <c r="DM10" s="8">
        <v>0</v>
      </c>
      <c r="DN10" s="8">
        <v>0</v>
      </c>
      <c r="DO10" s="8">
        <v>0</v>
      </c>
      <c r="DP10" s="8">
        <v>0</v>
      </c>
      <c r="DQ10" s="8">
        <v>0</v>
      </c>
      <c r="DR10" s="8">
        <v>0</v>
      </c>
      <c r="DS10" s="8">
        <v>0</v>
      </c>
      <c r="DT10" s="8">
        <v>0</v>
      </c>
      <c r="DU10" s="8">
        <v>0</v>
      </c>
      <c r="DV10" s="8">
        <v>0</v>
      </c>
      <c r="DW10" s="8">
        <v>0</v>
      </c>
      <c r="DX10" s="8">
        <v>0</v>
      </c>
      <c r="DY10" s="8">
        <v>0</v>
      </c>
      <c r="DZ10" s="8">
        <v>0</v>
      </c>
      <c r="EA10" s="8">
        <v>0</v>
      </c>
      <c r="EB10" s="8">
        <v>0</v>
      </c>
      <c r="EC10" s="8">
        <v>0</v>
      </c>
      <c r="ED10" s="8">
        <v>0</v>
      </c>
      <c r="EE10" s="8">
        <v>0</v>
      </c>
      <c r="EF10" s="8">
        <v>0</v>
      </c>
      <c r="EG10" s="8">
        <v>0</v>
      </c>
      <c r="EH10" s="8">
        <v>0</v>
      </c>
      <c r="EI10" s="8">
        <v>0</v>
      </c>
      <c r="EJ10" s="8">
        <v>0</v>
      </c>
      <c r="EK10" s="8">
        <v>0</v>
      </c>
      <c r="EL10" s="8">
        <v>0</v>
      </c>
      <c r="EM10" s="8">
        <v>269648</v>
      </c>
      <c r="EN10" s="8">
        <v>0</v>
      </c>
      <c r="EO10" s="8">
        <v>0</v>
      </c>
      <c r="EP10" s="8">
        <v>0</v>
      </c>
      <c r="EQ10" s="8">
        <v>0</v>
      </c>
      <c r="ER10" s="8">
        <v>0</v>
      </c>
      <c r="ES10" s="8">
        <v>0</v>
      </c>
      <c r="ET10" s="8">
        <v>0</v>
      </c>
      <c r="EU10" s="8">
        <v>0</v>
      </c>
      <c r="EV10" s="8">
        <v>0</v>
      </c>
      <c r="EW10" s="8">
        <v>0</v>
      </c>
      <c r="EX10" s="8">
        <v>0</v>
      </c>
      <c r="EY10" s="8">
        <v>0</v>
      </c>
      <c r="EZ10" s="8">
        <v>0</v>
      </c>
      <c r="FA10" s="8">
        <v>0</v>
      </c>
      <c r="FB10" s="8">
        <v>0</v>
      </c>
      <c r="FC10" s="8">
        <v>0</v>
      </c>
      <c r="FD10" s="8">
        <v>0</v>
      </c>
      <c r="FE10" s="8">
        <v>0</v>
      </c>
      <c r="FF10" s="8">
        <v>0</v>
      </c>
      <c r="FG10" s="8">
        <v>0</v>
      </c>
      <c r="FH10" s="8">
        <v>0</v>
      </c>
      <c r="FI10" s="8">
        <v>0</v>
      </c>
      <c r="FJ10" s="8">
        <v>0</v>
      </c>
      <c r="FK10" s="8">
        <v>0</v>
      </c>
      <c r="FL10" s="8">
        <v>0</v>
      </c>
      <c r="FM10" s="8">
        <v>0</v>
      </c>
      <c r="FN10" s="8">
        <v>0</v>
      </c>
      <c r="FO10" s="8">
        <v>0</v>
      </c>
      <c r="FP10" s="8">
        <v>0</v>
      </c>
      <c r="FQ10" s="8">
        <v>0</v>
      </c>
      <c r="FR10" s="8">
        <v>0</v>
      </c>
      <c r="FS10" s="8">
        <v>0</v>
      </c>
      <c r="FT10" s="8">
        <v>0</v>
      </c>
      <c r="FU10" s="8">
        <v>0</v>
      </c>
      <c r="FV10" s="8">
        <v>0</v>
      </c>
      <c r="FW10" s="8">
        <v>0</v>
      </c>
      <c r="FX10" s="8">
        <v>0</v>
      </c>
      <c r="FY10" s="8">
        <v>532082</v>
      </c>
      <c r="FZ10" s="8">
        <v>0</v>
      </c>
      <c r="GA10" s="8">
        <v>0</v>
      </c>
      <c r="GB10" s="8">
        <v>0</v>
      </c>
      <c r="GC10" s="8">
        <v>0</v>
      </c>
      <c r="GD10" s="8">
        <v>0</v>
      </c>
      <c r="GE10" s="8">
        <v>0</v>
      </c>
      <c r="GF10" s="8">
        <v>0</v>
      </c>
      <c r="GG10" s="8">
        <v>0</v>
      </c>
      <c r="GH10" s="8">
        <v>0</v>
      </c>
      <c r="GI10" s="8">
        <v>0</v>
      </c>
      <c r="GJ10" s="8">
        <v>0</v>
      </c>
      <c r="GK10" s="8">
        <v>0</v>
      </c>
      <c r="GL10" s="8">
        <v>0</v>
      </c>
      <c r="GM10" s="8">
        <v>0</v>
      </c>
      <c r="GN10" s="8">
        <v>0</v>
      </c>
      <c r="GO10" s="8">
        <v>0</v>
      </c>
      <c r="GP10" s="8">
        <v>0</v>
      </c>
      <c r="GQ10" s="8">
        <v>0</v>
      </c>
      <c r="GR10" s="8">
        <v>0</v>
      </c>
      <c r="GS10" s="8">
        <v>0</v>
      </c>
      <c r="GT10" s="8">
        <v>0</v>
      </c>
      <c r="GU10" s="8">
        <v>0</v>
      </c>
      <c r="GV10" s="8">
        <v>0</v>
      </c>
      <c r="GW10" s="8">
        <v>0</v>
      </c>
      <c r="GX10" s="8">
        <v>0</v>
      </c>
      <c r="GY10" s="8">
        <v>0</v>
      </c>
      <c r="GZ10" s="8">
        <v>0</v>
      </c>
      <c r="HA10" s="8">
        <v>0</v>
      </c>
      <c r="HB10" s="8">
        <v>0</v>
      </c>
      <c r="HC10" s="10">
        <f t="shared" si="0"/>
        <v>1902591</v>
      </c>
    </row>
    <row r="11" spans="1:211" ht="13.5" thickBot="1" x14ac:dyDescent="0.25">
      <c r="A11" s="7" t="s">
        <v>70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0</v>
      </c>
      <c r="CE11" s="8">
        <v>0</v>
      </c>
      <c r="CF11" s="8">
        <v>0</v>
      </c>
      <c r="CG11" s="8">
        <v>0</v>
      </c>
      <c r="CH11" s="8">
        <v>0</v>
      </c>
      <c r="CI11" s="8">
        <v>0</v>
      </c>
      <c r="CJ11" s="8">
        <v>0</v>
      </c>
      <c r="CK11" s="8">
        <v>0</v>
      </c>
      <c r="CL11" s="8">
        <v>0</v>
      </c>
      <c r="CM11" s="8">
        <v>0</v>
      </c>
      <c r="CN11" s="8">
        <v>0</v>
      </c>
      <c r="CO11" s="8">
        <v>0</v>
      </c>
      <c r="CP11" s="8">
        <v>0</v>
      </c>
      <c r="CQ11" s="8">
        <v>71327</v>
      </c>
      <c r="CR11" s="8">
        <v>0</v>
      </c>
      <c r="CS11" s="8">
        <v>0</v>
      </c>
      <c r="CT11" s="8">
        <v>0</v>
      </c>
      <c r="CU11" s="8">
        <v>0</v>
      </c>
      <c r="CV11" s="8">
        <v>0</v>
      </c>
      <c r="CW11" s="8">
        <v>0</v>
      </c>
      <c r="CX11" s="8">
        <v>0</v>
      </c>
      <c r="CY11" s="8">
        <v>0</v>
      </c>
      <c r="CZ11" s="8">
        <v>0</v>
      </c>
      <c r="DA11" s="8">
        <v>0</v>
      </c>
      <c r="DB11" s="8">
        <v>0</v>
      </c>
      <c r="DC11" s="8">
        <v>0</v>
      </c>
      <c r="DD11" s="8">
        <v>0</v>
      </c>
      <c r="DE11" s="8">
        <v>0</v>
      </c>
      <c r="DF11" s="8">
        <v>0</v>
      </c>
      <c r="DG11" s="8">
        <v>0</v>
      </c>
      <c r="DH11" s="8">
        <v>0</v>
      </c>
      <c r="DI11" s="8">
        <v>0</v>
      </c>
      <c r="DJ11" s="8">
        <v>0</v>
      </c>
      <c r="DK11" s="8">
        <v>0</v>
      </c>
      <c r="DL11" s="8">
        <v>0</v>
      </c>
      <c r="DM11" s="8">
        <v>0</v>
      </c>
      <c r="DN11" s="8">
        <v>0</v>
      </c>
      <c r="DO11" s="8">
        <v>0</v>
      </c>
      <c r="DP11" s="8">
        <v>0</v>
      </c>
      <c r="DQ11" s="8">
        <v>0</v>
      </c>
      <c r="DR11" s="8">
        <v>0</v>
      </c>
      <c r="DS11" s="8">
        <v>0</v>
      </c>
      <c r="DT11" s="8">
        <v>0</v>
      </c>
      <c r="DU11" s="8">
        <v>0</v>
      </c>
      <c r="DV11" s="8">
        <v>0</v>
      </c>
      <c r="DW11" s="8">
        <v>0</v>
      </c>
      <c r="DX11" s="8">
        <v>0</v>
      </c>
      <c r="DY11" s="8">
        <v>0</v>
      </c>
      <c r="DZ11" s="8">
        <v>0</v>
      </c>
      <c r="EA11" s="8">
        <v>0</v>
      </c>
      <c r="EB11" s="8">
        <v>0</v>
      </c>
      <c r="EC11" s="8">
        <v>0</v>
      </c>
      <c r="ED11" s="8">
        <v>0</v>
      </c>
      <c r="EE11" s="8">
        <v>0</v>
      </c>
      <c r="EF11" s="8">
        <v>0</v>
      </c>
      <c r="EG11" s="8">
        <v>0</v>
      </c>
      <c r="EH11" s="8">
        <v>0</v>
      </c>
      <c r="EI11" s="8">
        <v>0</v>
      </c>
      <c r="EJ11" s="8">
        <v>0</v>
      </c>
      <c r="EK11" s="8">
        <v>0</v>
      </c>
      <c r="EL11" s="8">
        <v>0</v>
      </c>
      <c r="EM11" s="8">
        <v>0</v>
      </c>
      <c r="EN11" s="8">
        <v>0</v>
      </c>
      <c r="EO11" s="8">
        <v>0</v>
      </c>
      <c r="EP11" s="8">
        <v>0</v>
      </c>
      <c r="EQ11" s="8">
        <v>0</v>
      </c>
      <c r="ER11" s="8">
        <v>0</v>
      </c>
      <c r="ES11" s="8">
        <v>84861</v>
      </c>
      <c r="ET11" s="8">
        <v>0</v>
      </c>
      <c r="EU11" s="8">
        <v>0</v>
      </c>
      <c r="EV11" s="8">
        <v>0</v>
      </c>
      <c r="EW11" s="8">
        <v>0</v>
      </c>
      <c r="EX11" s="8">
        <v>0</v>
      </c>
      <c r="EY11" s="8">
        <v>0</v>
      </c>
      <c r="EZ11" s="8">
        <v>0</v>
      </c>
      <c r="FA11" s="8">
        <v>0</v>
      </c>
      <c r="FB11" s="8">
        <v>0</v>
      </c>
      <c r="FC11" s="8">
        <v>0</v>
      </c>
      <c r="FD11" s="8">
        <v>0</v>
      </c>
      <c r="FE11" s="8">
        <v>0</v>
      </c>
      <c r="FF11" s="8">
        <v>0</v>
      </c>
      <c r="FG11" s="8">
        <v>0</v>
      </c>
      <c r="FH11" s="8">
        <v>0</v>
      </c>
      <c r="FI11" s="8">
        <v>0</v>
      </c>
      <c r="FJ11" s="8">
        <v>0</v>
      </c>
      <c r="FK11" s="8">
        <v>0</v>
      </c>
      <c r="FL11" s="8">
        <v>0</v>
      </c>
      <c r="FM11" s="8">
        <v>0</v>
      </c>
      <c r="FN11" s="8">
        <v>0</v>
      </c>
      <c r="FO11" s="8">
        <v>0</v>
      </c>
      <c r="FP11" s="8">
        <v>0</v>
      </c>
      <c r="FQ11" s="8">
        <v>0</v>
      </c>
      <c r="FR11" s="8">
        <v>0</v>
      </c>
      <c r="FS11" s="8">
        <v>0</v>
      </c>
      <c r="FT11" s="8">
        <v>0</v>
      </c>
      <c r="FU11" s="8">
        <v>0</v>
      </c>
      <c r="FV11" s="8">
        <v>0</v>
      </c>
      <c r="FW11" s="8">
        <v>0</v>
      </c>
      <c r="FX11" s="8">
        <v>0</v>
      </c>
      <c r="FY11" s="8">
        <v>0</v>
      </c>
      <c r="FZ11" s="8">
        <v>0</v>
      </c>
      <c r="GA11" s="8">
        <v>0</v>
      </c>
      <c r="GB11" s="8">
        <v>0</v>
      </c>
      <c r="GC11" s="8">
        <v>0</v>
      </c>
      <c r="GD11" s="8">
        <v>0</v>
      </c>
      <c r="GE11" s="8">
        <v>0</v>
      </c>
      <c r="GF11" s="8">
        <v>0</v>
      </c>
      <c r="GG11" s="8">
        <v>0</v>
      </c>
      <c r="GH11" s="8">
        <v>0</v>
      </c>
      <c r="GI11" s="8">
        <v>0</v>
      </c>
      <c r="GJ11" s="8">
        <v>0</v>
      </c>
      <c r="GK11" s="8">
        <v>0</v>
      </c>
      <c r="GL11" s="8">
        <v>0</v>
      </c>
      <c r="GM11" s="8">
        <v>0</v>
      </c>
      <c r="GN11" s="8">
        <v>0</v>
      </c>
      <c r="GO11" s="8">
        <v>0</v>
      </c>
      <c r="GP11" s="8">
        <v>0</v>
      </c>
      <c r="GQ11" s="8">
        <v>0</v>
      </c>
      <c r="GR11" s="8">
        <v>0</v>
      </c>
      <c r="GS11" s="8">
        <v>0</v>
      </c>
      <c r="GT11" s="8">
        <v>0</v>
      </c>
      <c r="GU11" s="8">
        <v>0</v>
      </c>
      <c r="GV11" s="8">
        <v>0</v>
      </c>
      <c r="GW11" s="8">
        <v>0</v>
      </c>
      <c r="GX11" s="8">
        <v>0</v>
      </c>
      <c r="GY11" s="8">
        <v>0</v>
      </c>
      <c r="GZ11" s="8">
        <v>0</v>
      </c>
      <c r="HA11" s="8">
        <v>0</v>
      </c>
      <c r="HB11" s="8">
        <v>0</v>
      </c>
      <c r="HC11" s="10">
        <f t="shared" si="0"/>
        <v>156188</v>
      </c>
    </row>
    <row r="12" spans="1:211" ht="13.5" thickBot="1" x14ac:dyDescent="0.25">
      <c r="A12" s="7" t="s">
        <v>71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0</v>
      </c>
      <c r="CE12" s="8">
        <v>0</v>
      </c>
      <c r="CF12" s="8">
        <v>0</v>
      </c>
      <c r="CG12" s="8">
        <v>0</v>
      </c>
      <c r="CH12" s="8">
        <v>0</v>
      </c>
      <c r="CI12" s="8">
        <v>0</v>
      </c>
      <c r="CJ12" s="8">
        <v>0</v>
      </c>
      <c r="CK12" s="8">
        <v>0</v>
      </c>
      <c r="CL12" s="8">
        <v>0</v>
      </c>
      <c r="CM12" s="8">
        <v>0</v>
      </c>
      <c r="CN12" s="8">
        <v>0</v>
      </c>
      <c r="CO12" s="8">
        <v>0</v>
      </c>
      <c r="CP12" s="8">
        <v>0</v>
      </c>
      <c r="CQ12" s="8">
        <v>0</v>
      </c>
      <c r="CR12" s="8">
        <v>0</v>
      </c>
      <c r="CS12" s="8">
        <v>0</v>
      </c>
      <c r="CT12" s="8">
        <v>0</v>
      </c>
      <c r="CU12" s="8">
        <v>0</v>
      </c>
      <c r="CV12" s="8">
        <v>0</v>
      </c>
      <c r="CW12" s="8">
        <v>0</v>
      </c>
      <c r="CX12" s="8">
        <v>0</v>
      </c>
      <c r="CY12" s="8">
        <v>0</v>
      </c>
      <c r="CZ12" s="8">
        <v>0</v>
      </c>
      <c r="DA12" s="8">
        <v>0</v>
      </c>
      <c r="DB12" s="8">
        <v>0</v>
      </c>
      <c r="DC12" s="8">
        <v>0</v>
      </c>
      <c r="DD12" s="8">
        <v>0</v>
      </c>
      <c r="DE12" s="8">
        <v>0</v>
      </c>
      <c r="DF12" s="8">
        <v>0</v>
      </c>
      <c r="DG12" s="8">
        <v>0</v>
      </c>
      <c r="DH12" s="8">
        <v>0</v>
      </c>
      <c r="DI12" s="8">
        <v>0</v>
      </c>
      <c r="DJ12" s="8">
        <v>0</v>
      </c>
      <c r="DK12" s="8">
        <v>0</v>
      </c>
      <c r="DL12" s="8">
        <v>0</v>
      </c>
      <c r="DM12" s="8">
        <v>0</v>
      </c>
      <c r="DN12" s="8">
        <v>0</v>
      </c>
      <c r="DO12" s="8">
        <v>0</v>
      </c>
      <c r="DP12" s="8">
        <v>0</v>
      </c>
      <c r="DQ12" s="8">
        <v>0</v>
      </c>
      <c r="DR12" s="8">
        <v>0</v>
      </c>
      <c r="DS12" s="8">
        <v>0</v>
      </c>
      <c r="DT12" s="8">
        <v>0</v>
      </c>
      <c r="DU12" s="8">
        <v>0</v>
      </c>
      <c r="DV12" s="8">
        <v>0</v>
      </c>
      <c r="DW12" s="8">
        <v>0</v>
      </c>
      <c r="DX12" s="8">
        <v>0</v>
      </c>
      <c r="DY12" s="8">
        <v>0</v>
      </c>
      <c r="DZ12" s="8">
        <v>0</v>
      </c>
      <c r="EA12" s="8">
        <v>0</v>
      </c>
      <c r="EB12" s="8">
        <v>0</v>
      </c>
      <c r="EC12" s="8">
        <v>0</v>
      </c>
      <c r="ED12" s="8">
        <v>0</v>
      </c>
      <c r="EE12" s="8">
        <v>0</v>
      </c>
      <c r="EF12" s="8">
        <v>0</v>
      </c>
      <c r="EG12" s="8">
        <v>0</v>
      </c>
      <c r="EH12" s="8">
        <v>0</v>
      </c>
      <c r="EI12" s="8">
        <v>0</v>
      </c>
      <c r="EJ12" s="8">
        <v>0</v>
      </c>
      <c r="EK12" s="8">
        <v>0</v>
      </c>
      <c r="EL12" s="8">
        <v>0</v>
      </c>
      <c r="EM12" s="8">
        <v>0</v>
      </c>
      <c r="EN12" s="8">
        <v>0</v>
      </c>
      <c r="EO12" s="8">
        <v>0</v>
      </c>
      <c r="EP12" s="8">
        <v>0</v>
      </c>
      <c r="EQ12" s="8">
        <v>0</v>
      </c>
      <c r="ER12" s="8">
        <v>0</v>
      </c>
      <c r="ES12" s="8">
        <v>0</v>
      </c>
      <c r="ET12" s="8">
        <v>0</v>
      </c>
      <c r="EU12" s="8">
        <v>0</v>
      </c>
      <c r="EV12" s="8">
        <v>0</v>
      </c>
      <c r="EW12" s="8">
        <v>0</v>
      </c>
      <c r="EX12" s="8">
        <v>0</v>
      </c>
      <c r="EY12" s="8">
        <v>0</v>
      </c>
      <c r="EZ12" s="8">
        <v>0</v>
      </c>
      <c r="FA12" s="8">
        <v>0</v>
      </c>
      <c r="FB12" s="8">
        <v>0</v>
      </c>
      <c r="FC12" s="8">
        <v>0</v>
      </c>
      <c r="FD12" s="8">
        <v>0</v>
      </c>
      <c r="FE12" s="8">
        <v>0</v>
      </c>
      <c r="FF12" s="8">
        <v>0</v>
      </c>
      <c r="FG12" s="8">
        <v>0</v>
      </c>
      <c r="FH12" s="8">
        <v>0</v>
      </c>
      <c r="FI12" s="8">
        <v>0</v>
      </c>
      <c r="FJ12" s="8">
        <v>0</v>
      </c>
      <c r="FK12" s="8">
        <v>0</v>
      </c>
      <c r="FL12" s="8">
        <v>0</v>
      </c>
      <c r="FM12" s="8">
        <v>0</v>
      </c>
      <c r="FN12" s="8">
        <v>0</v>
      </c>
      <c r="FO12" s="8">
        <v>0</v>
      </c>
      <c r="FP12" s="8">
        <v>0</v>
      </c>
      <c r="FQ12" s="8">
        <v>0</v>
      </c>
      <c r="FR12" s="8">
        <v>0</v>
      </c>
      <c r="FS12" s="8">
        <v>0</v>
      </c>
      <c r="FT12" s="8">
        <v>0</v>
      </c>
      <c r="FU12" s="8">
        <v>0</v>
      </c>
      <c r="FV12" s="8">
        <v>0</v>
      </c>
      <c r="FW12" s="8">
        <v>0</v>
      </c>
      <c r="FX12" s="8">
        <v>0</v>
      </c>
      <c r="FY12" s="8">
        <v>0</v>
      </c>
      <c r="FZ12" s="8">
        <v>0</v>
      </c>
      <c r="GA12" s="8">
        <v>0</v>
      </c>
      <c r="GB12" s="8">
        <v>0</v>
      </c>
      <c r="GC12" s="8">
        <v>0</v>
      </c>
      <c r="GD12" s="8">
        <v>0</v>
      </c>
      <c r="GE12" s="8">
        <v>0</v>
      </c>
      <c r="GF12" s="8">
        <v>0</v>
      </c>
      <c r="GG12" s="8">
        <v>0</v>
      </c>
      <c r="GH12" s="8">
        <v>0</v>
      </c>
      <c r="GI12" s="8">
        <v>0</v>
      </c>
      <c r="GJ12" s="8">
        <v>0</v>
      </c>
      <c r="GK12" s="8">
        <v>0</v>
      </c>
      <c r="GL12" s="8">
        <v>0</v>
      </c>
      <c r="GM12" s="8">
        <v>0</v>
      </c>
      <c r="GN12" s="8">
        <v>0</v>
      </c>
      <c r="GO12" s="8">
        <v>0</v>
      </c>
      <c r="GP12" s="8">
        <v>0</v>
      </c>
      <c r="GQ12" s="8">
        <v>0</v>
      </c>
      <c r="GR12" s="8">
        <v>0</v>
      </c>
      <c r="GS12" s="8">
        <v>0</v>
      </c>
      <c r="GT12" s="8">
        <v>0</v>
      </c>
      <c r="GU12" s="8">
        <v>0</v>
      </c>
      <c r="GV12" s="8">
        <v>0</v>
      </c>
      <c r="GW12" s="8">
        <v>0</v>
      </c>
      <c r="GX12" s="8">
        <v>0</v>
      </c>
      <c r="GY12" s="8">
        <v>0</v>
      </c>
      <c r="GZ12" s="8">
        <v>0</v>
      </c>
      <c r="HA12" s="8">
        <v>0</v>
      </c>
      <c r="HB12" s="8">
        <v>0</v>
      </c>
      <c r="HC12" s="10">
        <f t="shared" si="0"/>
        <v>0</v>
      </c>
    </row>
    <row r="13" spans="1:211" ht="13.5" thickBot="1" x14ac:dyDescent="0.25">
      <c r="A13" s="7" t="s">
        <v>72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205581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76542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25514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239844</v>
      </c>
      <c r="BB13" s="8">
        <v>0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0</v>
      </c>
      <c r="BJ13" s="8">
        <v>0</v>
      </c>
      <c r="BK13" s="8">
        <v>0</v>
      </c>
      <c r="BL13" s="8">
        <v>0</v>
      </c>
      <c r="BM13" s="8">
        <v>0</v>
      </c>
      <c r="BN13" s="8">
        <v>0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25514</v>
      </c>
      <c r="BW13" s="8">
        <v>0</v>
      </c>
      <c r="BX13" s="8">
        <v>0</v>
      </c>
      <c r="BY13" s="8">
        <v>0</v>
      </c>
      <c r="BZ13" s="8">
        <v>0</v>
      </c>
      <c r="CA13" s="8">
        <v>38271</v>
      </c>
      <c r="CB13" s="8">
        <v>0</v>
      </c>
      <c r="CC13" s="8">
        <v>0</v>
      </c>
      <c r="CD13" s="8">
        <v>0</v>
      </c>
      <c r="CE13" s="8">
        <v>0</v>
      </c>
      <c r="CF13" s="8">
        <v>0</v>
      </c>
      <c r="CG13" s="8">
        <v>0</v>
      </c>
      <c r="CH13" s="8">
        <v>0</v>
      </c>
      <c r="CI13" s="8">
        <v>0</v>
      </c>
      <c r="CJ13" s="8">
        <v>0</v>
      </c>
      <c r="CK13" s="8">
        <v>0</v>
      </c>
      <c r="CL13" s="8">
        <v>0</v>
      </c>
      <c r="CM13" s="8">
        <v>0</v>
      </c>
      <c r="CN13" s="8">
        <v>0</v>
      </c>
      <c r="CO13" s="8">
        <v>0</v>
      </c>
      <c r="CP13" s="8">
        <v>0</v>
      </c>
      <c r="CQ13" s="8">
        <v>0</v>
      </c>
      <c r="CR13" s="8">
        <v>0</v>
      </c>
      <c r="CS13" s="8">
        <v>0</v>
      </c>
      <c r="CT13" s="8">
        <v>0</v>
      </c>
      <c r="CU13" s="8">
        <v>0</v>
      </c>
      <c r="CV13" s="8">
        <v>0</v>
      </c>
      <c r="CW13" s="8">
        <v>0</v>
      </c>
      <c r="CX13" s="8">
        <v>0</v>
      </c>
      <c r="CY13" s="8">
        <v>0</v>
      </c>
      <c r="CZ13" s="8">
        <v>0</v>
      </c>
      <c r="DA13" s="8">
        <v>0</v>
      </c>
      <c r="DB13" s="8">
        <v>0</v>
      </c>
      <c r="DC13" s="8">
        <v>0</v>
      </c>
      <c r="DD13" s="8">
        <v>0</v>
      </c>
      <c r="DE13" s="8">
        <v>0</v>
      </c>
      <c r="DF13" s="8">
        <v>0</v>
      </c>
      <c r="DG13" s="8">
        <v>25514</v>
      </c>
      <c r="DH13" s="8">
        <v>0</v>
      </c>
      <c r="DI13" s="8">
        <v>0</v>
      </c>
      <c r="DJ13" s="8">
        <v>0</v>
      </c>
      <c r="DK13" s="8">
        <v>0</v>
      </c>
      <c r="DL13" s="8">
        <v>0</v>
      </c>
      <c r="DM13" s="8">
        <v>0</v>
      </c>
      <c r="DN13" s="8">
        <v>0</v>
      </c>
      <c r="DO13" s="8">
        <v>205581</v>
      </c>
      <c r="DP13" s="8">
        <v>0</v>
      </c>
      <c r="DQ13" s="8">
        <v>0</v>
      </c>
      <c r="DR13" s="8">
        <v>0</v>
      </c>
      <c r="DS13" s="8">
        <v>25514</v>
      </c>
      <c r="DT13" s="8">
        <v>0</v>
      </c>
      <c r="DU13" s="8">
        <v>0</v>
      </c>
      <c r="DV13" s="8">
        <v>0</v>
      </c>
      <c r="DW13" s="8">
        <v>0</v>
      </c>
      <c r="DX13" s="8">
        <v>25514</v>
      </c>
      <c r="DY13" s="8">
        <v>0</v>
      </c>
      <c r="DZ13" s="8">
        <v>0</v>
      </c>
      <c r="EA13" s="8">
        <v>0</v>
      </c>
      <c r="EB13" s="8">
        <v>0</v>
      </c>
      <c r="EC13" s="8">
        <v>0</v>
      </c>
      <c r="ED13" s="8">
        <v>0</v>
      </c>
      <c r="EE13" s="8">
        <v>0</v>
      </c>
      <c r="EF13" s="8">
        <v>0</v>
      </c>
      <c r="EG13" s="8">
        <v>0</v>
      </c>
      <c r="EH13" s="8">
        <v>0</v>
      </c>
      <c r="EI13" s="8">
        <v>0</v>
      </c>
      <c r="EJ13" s="8">
        <v>0</v>
      </c>
      <c r="EK13" s="8">
        <v>0</v>
      </c>
      <c r="EL13" s="8">
        <v>0</v>
      </c>
      <c r="EM13" s="8">
        <v>0</v>
      </c>
      <c r="EN13" s="8">
        <v>0</v>
      </c>
      <c r="EO13" s="8">
        <v>0</v>
      </c>
      <c r="EP13" s="8">
        <v>0</v>
      </c>
      <c r="EQ13" s="8">
        <v>0</v>
      </c>
      <c r="ER13" s="8">
        <v>0</v>
      </c>
      <c r="ES13" s="8">
        <v>0</v>
      </c>
      <c r="ET13" s="8">
        <v>0</v>
      </c>
      <c r="EU13" s="8">
        <v>0</v>
      </c>
      <c r="EV13" s="8">
        <v>0</v>
      </c>
      <c r="EW13" s="8">
        <v>0</v>
      </c>
      <c r="EX13" s="8">
        <v>0</v>
      </c>
      <c r="EY13" s="8">
        <v>0</v>
      </c>
      <c r="EZ13" s="8">
        <v>0</v>
      </c>
      <c r="FA13" s="8">
        <v>239843</v>
      </c>
      <c r="FB13" s="8">
        <v>428591</v>
      </c>
      <c r="FC13" s="8">
        <v>0</v>
      </c>
      <c r="FD13" s="8">
        <v>0</v>
      </c>
      <c r="FE13" s="8">
        <v>0</v>
      </c>
      <c r="FF13" s="8">
        <v>0</v>
      </c>
      <c r="FG13" s="8">
        <v>0</v>
      </c>
      <c r="FH13" s="8">
        <v>0</v>
      </c>
      <c r="FI13" s="8">
        <v>0</v>
      </c>
      <c r="FJ13" s="8">
        <v>0</v>
      </c>
      <c r="FK13" s="8">
        <v>0</v>
      </c>
      <c r="FL13" s="8">
        <v>0</v>
      </c>
      <c r="FM13" s="8">
        <v>0</v>
      </c>
      <c r="FN13" s="8">
        <v>0</v>
      </c>
      <c r="FO13" s="8">
        <v>0</v>
      </c>
      <c r="FP13" s="8">
        <v>0</v>
      </c>
      <c r="FQ13" s="8">
        <v>0</v>
      </c>
      <c r="FR13" s="8">
        <v>0</v>
      </c>
      <c r="FS13" s="8">
        <v>0</v>
      </c>
      <c r="FT13" s="8">
        <v>0</v>
      </c>
      <c r="FU13" s="8">
        <v>0</v>
      </c>
      <c r="FV13" s="8">
        <v>0</v>
      </c>
      <c r="FW13" s="8">
        <v>0</v>
      </c>
      <c r="FX13" s="8">
        <v>0</v>
      </c>
      <c r="FY13" s="8">
        <v>0</v>
      </c>
      <c r="FZ13" s="8">
        <v>0</v>
      </c>
      <c r="GA13" s="8">
        <v>0</v>
      </c>
      <c r="GB13" s="8">
        <v>0</v>
      </c>
      <c r="GC13" s="8">
        <v>0</v>
      </c>
      <c r="GD13" s="8">
        <v>0</v>
      </c>
      <c r="GE13" s="8">
        <v>0</v>
      </c>
      <c r="GF13" s="8">
        <v>0</v>
      </c>
      <c r="GG13" s="8">
        <v>0</v>
      </c>
      <c r="GH13" s="8">
        <v>0</v>
      </c>
      <c r="GI13" s="8">
        <v>0</v>
      </c>
      <c r="GJ13" s="8">
        <v>0</v>
      </c>
      <c r="GK13" s="8">
        <v>0</v>
      </c>
      <c r="GL13" s="8">
        <v>0</v>
      </c>
      <c r="GM13" s="8">
        <v>0</v>
      </c>
      <c r="GN13" s="8">
        <v>0</v>
      </c>
      <c r="GO13" s="8">
        <v>0</v>
      </c>
      <c r="GP13" s="8">
        <v>0</v>
      </c>
      <c r="GQ13" s="8">
        <v>0</v>
      </c>
      <c r="GR13" s="8">
        <v>0</v>
      </c>
      <c r="GS13" s="8">
        <v>0</v>
      </c>
      <c r="GT13" s="8">
        <v>0</v>
      </c>
      <c r="GU13" s="8">
        <v>0</v>
      </c>
      <c r="GV13" s="8">
        <v>0</v>
      </c>
      <c r="GW13" s="8">
        <v>0</v>
      </c>
      <c r="GX13" s="8">
        <v>0</v>
      </c>
      <c r="GY13" s="8">
        <v>0</v>
      </c>
      <c r="GZ13" s="8">
        <v>0</v>
      </c>
      <c r="HA13" s="8">
        <v>0</v>
      </c>
      <c r="HB13" s="8">
        <v>0</v>
      </c>
      <c r="HC13" s="10">
        <f t="shared" si="0"/>
        <v>1561823</v>
      </c>
    </row>
    <row r="14" spans="1:211" ht="13.5" thickBot="1" x14ac:dyDescent="0.25">
      <c r="A14" s="7" t="s">
        <v>73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0</v>
      </c>
      <c r="BV14" s="8">
        <v>0</v>
      </c>
      <c r="BW14" s="8">
        <v>0</v>
      </c>
      <c r="BX14" s="8">
        <v>0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8">
        <v>0</v>
      </c>
      <c r="CE14" s="8">
        <v>0</v>
      </c>
      <c r="CF14" s="8">
        <v>0</v>
      </c>
      <c r="CG14" s="8">
        <v>0</v>
      </c>
      <c r="CH14" s="8">
        <v>0</v>
      </c>
      <c r="CI14" s="8">
        <v>0</v>
      </c>
      <c r="CJ14" s="8">
        <v>0</v>
      </c>
      <c r="CK14" s="8">
        <v>0</v>
      </c>
      <c r="CL14" s="8">
        <v>0</v>
      </c>
      <c r="CM14" s="8">
        <v>0</v>
      </c>
      <c r="CN14" s="8">
        <v>0</v>
      </c>
      <c r="CO14" s="8">
        <v>0</v>
      </c>
      <c r="CP14" s="8">
        <v>0</v>
      </c>
      <c r="CQ14" s="8">
        <v>0</v>
      </c>
      <c r="CR14" s="8">
        <v>0</v>
      </c>
      <c r="CS14" s="8">
        <v>0</v>
      </c>
      <c r="CT14" s="8">
        <v>0</v>
      </c>
      <c r="CU14" s="8">
        <v>0</v>
      </c>
      <c r="CV14" s="8">
        <v>0</v>
      </c>
      <c r="CW14" s="8">
        <v>0</v>
      </c>
      <c r="CX14" s="8">
        <v>0</v>
      </c>
      <c r="CY14" s="8">
        <v>0</v>
      </c>
      <c r="CZ14" s="8">
        <v>0</v>
      </c>
      <c r="DA14" s="8">
        <v>0</v>
      </c>
      <c r="DB14" s="8">
        <v>0</v>
      </c>
      <c r="DC14" s="8">
        <v>0</v>
      </c>
      <c r="DD14" s="8">
        <v>0</v>
      </c>
      <c r="DE14" s="8">
        <v>0</v>
      </c>
      <c r="DF14" s="8">
        <v>0</v>
      </c>
      <c r="DG14" s="8">
        <v>0</v>
      </c>
      <c r="DH14" s="8">
        <v>0</v>
      </c>
      <c r="DI14" s="8">
        <v>0</v>
      </c>
      <c r="DJ14" s="8">
        <v>0</v>
      </c>
      <c r="DK14" s="8">
        <v>0</v>
      </c>
      <c r="DL14" s="8">
        <v>0</v>
      </c>
      <c r="DM14" s="8">
        <v>0</v>
      </c>
      <c r="DN14" s="8">
        <v>0</v>
      </c>
      <c r="DO14" s="8">
        <v>0</v>
      </c>
      <c r="DP14" s="8">
        <v>0</v>
      </c>
      <c r="DQ14" s="8">
        <v>0</v>
      </c>
      <c r="DR14" s="8">
        <v>0</v>
      </c>
      <c r="DS14" s="8">
        <v>0</v>
      </c>
      <c r="DT14" s="8">
        <v>0</v>
      </c>
      <c r="DU14" s="8">
        <v>0</v>
      </c>
      <c r="DV14" s="8">
        <v>0</v>
      </c>
      <c r="DW14" s="8">
        <v>0</v>
      </c>
      <c r="DX14" s="8">
        <v>0</v>
      </c>
      <c r="DY14" s="8">
        <v>0</v>
      </c>
      <c r="DZ14" s="8">
        <v>0</v>
      </c>
      <c r="EA14" s="8">
        <v>0</v>
      </c>
      <c r="EB14" s="8">
        <v>0</v>
      </c>
      <c r="EC14" s="8">
        <v>0</v>
      </c>
      <c r="ED14" s="8">
        <v>0</v>
      </c>
      <c r="EE14" s="8">
        <v>0</v>
      </c>
      <c r="EF14" s="8">
        <v>0</v>
      </c>
      <c r="EG14" s="8">
        <v>0</v>
      </c>
      <c r="EH14" s="8">
        <v>0</v>
      </c>
      <c r="EI14" s="8">
        <v>0</v>
      </c>
      <c r="EJ14" s="8">
        <v>0</v>
      </c>
      <c r="EK14" s="8">
        <v>0</v>
      </c>
      <c r="EL14" s="8">
        <v>0</v>
      </c>
      <c r="EM14" s="8">
        <v>0</v>
      </c>
      <c r="EN14" s="8">
        <v>0</v>
      </c>
      <c r="EO14" s="8">
        <v>0</v>
      </c>
      <c r="EP14" s="8">
        <v>0</v>
      </c>
      <c r="EQ14" s="8">
        <v>0</v>
      </c>
      <c r="ER14" s="8">
        <v>0</v>
      </c>
      <c r="ES14" s="8">
        <v>0</v>
      </c>
      <c r="ET14" s="8">
        <v>0</v>
      </c>
      <c r="EU14" s="8">
        <v>0</v>
      </c>
      <c r="EV14" s="8">
        <v>0</v>
      </c>
      <c r="EW14" s="8">
        <v>0</v>
      </c>
      <c r="EX14" s="8">
        <v>0</v>
      </c>
      <c r="EY14" s="8">
        <v>0</v>
      </c>
      <c r="EZ14" s="8">
        <v>0</v>
      </c>
      <c r="FA14" s="8">
        <v>0</v>
      </c>
      <c r="FB14" s="8">
        <v>0</v>
      </c>
      <c r="FC14" s="8">
        <v>0</v>
      </c>
      <c r="FD14" s="8">
        <v>0</v>
      </c>
      <c r="FE14" s="8">
        <v>0</v>
      </c>
      <c r="FF14" s="8">
        <v>0</v>
      </c>
      <c r="FG14" s="8">
        <v>0</v>
      </c>
      <c r="FH14" s="8">
        <v>0</v>
      </c>
      <c r="FI14" s="8">
        <v>0</v>
      </c>
      <c r="FJ14" s="8">
        <v>0</v>
      </c>
      <c r="FK14" s="8">
        <v>0</v>
      </c>
      <c r="FL14" s="8">
        <v>0</v>
      </c>
      <c r="FM14" s="8">
        <v>0</v>
      </c>
      <c r="FN14" s="8">
        <v>0</v>
      </c>
      <c r="FO14" s="8">
        <v>0</v>
      </c>
      <c r="FP14" s="8">
        <v>0</v>
      </c>
      <c r="FQ14" s="8">
        <v>0</v>
      </c>
      <c r="FR14" s="8">
        <v>0</v>
      </c>
      <c r="FS14" s="8">
        <v>0</v>
      </c>
      <c r="FT14" s="8">
        <v>0</v>
      </c>
      <c r="FU14" s="8">
        <v>0</v>
      </c>
      <c r="FV14" s="8">
        <v>0</v>
      </c>
      <c r="FW14" s="8">
        <v>0</v>
      </c>
      <c r="FX14" s="8">
        <v>0</v>
      </c>
      <c r="FY14" s="8">
        <v>0</v>
      </c>
      <c r="FZ14" s="8">
        <v>0</v>
      </c>
      <c r="GA14" s="8">
        <v>0</v>
      </c>
      <c r="GB14" s="8">
        <v>0</v>
      </c>
      <c r="GC14" s="8">
        <v>0</v>
      </c>
      <c r="GD14" s="8">
        <v>0</v>
      </c>
      <c r="GE14" s="8">
        <v>0</v>
      </c>
      <c r="GF14" s="8">
        <v>0</v>
      </c>
      <c r="GG14" s="8">
        <v>0</v>
      </c>
      <c r="GH14" s="8">
        <v>0</v>
      </c>
      <c r="GI14" s="8">
        <v>0</v>
      </c>
      <c r="GJ14" s="8">
        <v>0</v>
      </c>
      <c r="GK14" s="8">
        <v>0</v>
      </c>
      <c r="GL14" s="8">
        <v>0</v>
      </c>
      <c r="GM14" s="8">
        <v>0</v>
      </c>
      <c r="GN14" s="8">
        <v>0</v>
      </c>
      <c r="GO14" s="8">
        <v>0</v>
      </c>
      <c r="GP14" s="8">
        <v>0</v>
      </c>
      <c r="GQ14" s="8">
        <v>0</v>
      </c>
      <c r="GR14" s="8">
        <v>0</v>
      </c>
      <c r="GS14" s="8">
        <v>0</v>
      </c>
      <c r="GT14" s="8">
        <v>0</v>
      </c>
      <c r="GU14" s="8">
        <v>0</v>
      </c>
      <c r="GV14" s="8">
        <v>0</v>
      </c>
      <c r="GW14" s="8">
        <v>0</v>
      </c>
      <c r="GX14" s="8">
        <v>0</v>
      </c>
      <c r="GY14" s="8">
        <v>0</v>
      </c>
      <c r="GZ14" s="8">
        <v>0</v>
      </c>
      <c r="HA14" s="8">
        <v>0</v>
      </c>
      <c r="HB14" s="8">
        <v>0</v>
      </c>
      <c r="HC14" s="10">
        <f t="shared" si="0"/>
        <v>0</v>
      </c>
    </row>
    <row r="15" spans="1:211" ht="13.5" thickBot="1" x14ac:dyDescent="0.25">
      <c r="A15" s="7" t="s">
        <v>74</v>
      </c>
      <c r="B15" s="8">
        <v>0</v>
      </c>
      <c r="C15" s="8">
        <v>0</v>
      </c>
      <c r="D15" s="8">
        <v>0</v>
      </c>
      <c r="E15" s="8">
        <v>0</v>
      </c>
      <c r="F15" s="8">
        <v>2087105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1770000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2065000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2088389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0</v>
      </c>
      <c r="BR15" s="8">
        <v>0</v>
      </c>
      <c r="BS15" s="8">
        <v>0</v>
      </c>
      <c r="BT15" s="8">
        <v>0</v>
      </c>
      <c r="BU15" s="8">
        <v>0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0</v>
      </c>
      <c r="CE15" s="8">
        <v>0</v>
      </c>
      <c r="CF15" s="8">
        <v>0</v>
      </c>
      <c r="CG15" s="8">
        <v>0</v>
      </c>
      <c r="CH15" s="8">
        <v>0</v>
      </c>
      <c r="CI15" s="8">
        <v>0</v>
      </c>
      <c r="CJ15" s="8">
        <v>0</v>
      </c>
      <c r="CK15" s="8">
        <v>0</v>
      </c>
      <c r="CL15" s="8">
        <v>0</v>
      </c>
      <c r="CM15" s="8">
        <v>0</v>
      </c>
      <c r="CN15" s="8">
        <v>0</v>
      </c>
      <c r="CO15" s="8">
        <v>0</v>
      </c>
      <c r="CP15" s="8">
        <v>0</v>
      </c>
      <c r="CQ15" s="8">
        <v>0</v>
      </c>
      <c r="CR15" s="8">
        <v>0</v>
      </c>
      <c r="CS15" s="8">
        <v>0</v>
      </c>
      <c r="CT15" s="8">
        <v>0</v>
      </c>
      <c r="CU15" s="8">
        <v>0</v>
      </c>
      <c r="CV15" s="8">
        <v>0</v>
      </c>
      <c r="CW15" s="8">
        <v>0</v>
      </c>
      <c r="CX15" s="8">
        <v>0</v>
      </c>
      <c r="CY15" s="8">
        <v>0</v>
      </c>
      <c r="CZ15" s="8">
        <v>0</v>
      </c>
      <c r="DA15" s="8">
        <v>0</v>
      </c>
      <c r="DB15" s="8">
        <v>1790052</v>
      </c>
      <c r="DC15" s="8">
        <v>0</v>
      </c>
      <c r="DD15" s="8">
        <v>0</v>
      </c>
      <c r="DE15" s="8">
        <v>0</v>
      </c>
      <c r="DF15" s="8">
        <v>0</v>
      </c>
      <c r="DG15" s="8">
        <v>0</v>
      </c>
      <c r="DH15" s="8">
        <v>0</v>
      </c>
      <c r="DI15" s="8">
        <v>0</v>
      </c>
      <c r="DJ15" s="8">
        <v>0</v>
      </c>
      <c r="DK15" s="8">
        <v>0</v>
      </c>
      <c r="DL15" s="8">
        <v>0</v>
      </c>
      <c r="DM15" s="8">
        <v>0</v>
      </c>
      <c r="DN15" s="8">
        <v>1770000</v>
      </c>
      <c r="DO15" s="8">
        <v>0</v>
      </c>
      <c r="DP15" s="8">
        <v>0</v>
      </c>
      <c r="DQ15" s="8">
        <v>0</v>
      </c>
      <c r="DR15" s="8">
        <v>0</v>
      </c>
      <c r="DS15" s="8">
        <v>0</v>
      </c>
      <c r="DT15" s="8">
        <v>0</v>
      </c>
      <c r="DU15" s="8">
        <v>0</v>
      </c>
      <c r="DV15" s="8">
        <v>0</v>
      </c>
      <c r="DW15" s="8">
        <v>0</v>
      </c>
      <c r="DX15" s="8">
        <v>0</v>
      </c>
      <c r="DY15" s="8">
        <v>0</v>
      </c>
      <c r="DZ15" s="8">
        <v>0</v>
      </c>
      <c r="EA15" s="8">
        <v>0</v>
      </c>
      <c r="EB15" s="8">
        <v>0</v>
      </c>
      <c r="EC15" s="8">
        <v>0</v>
      </c>
      <c r="ED15" s="8">
        <v>2088389</v>
      </c>
      <c r="EE15" s="8">
        <v>0</v>
      </c>
      <c r="EF15" s="8">
        <v>0</v>
      </c>
      <c r="EG15" s="8">
        <v>0</v>
      </c>
      <c r="EH15" s="8">
        <v>0</v>
      </c>
      <c r="EI15" s="8">
        <v>0</v>
      </c>
      <c r="EJ15" s="8">
        <v>0</v>
      </c>
      <c r="EK15" s="8">
        <v>0</v>
      </c>
      <c r="EL15" s="8">
        <v>0</v>
      </c>
      <c r="EM15" s="8">
        <v>0</v>
      </c>
      <c r="EN15" s="8">
        <v>0</v>
      </c>
      <c r="EO15" s="8">
        <v>0</v>
      </c>
      <c r="EP15" s="8">
        <v>0</v>
      </c>
      <c r="EQ15" s="8">
        <v>0</v>
      </c>
      <c r="ER15" s="8">
        <v>2065000</v>
      </c>
      <c r="ES15" s="8">
        <v>0</v>
      </c>
      <c r="ET15" s="8">
        <v>0</v>
      </c>
      <c r="EU15" s="8">
        <v>0</v>
      </c>
      <c r="EV15" s="8">
        <v>0</v>
      </c>
      <c r="EW15" s="8">
        <v>0</v>
      </c>
      <c r="EX15" s="8">
        <v>0</v>
      </c>
      <c r="EY15" s="8">
        <v>0</v>
      </c>
      <c r="EZ15" s="8">
        <v>0</v>
      </c>
      <c r="FA15" s="8">
        <v>0</v>
      </c>
      <c r="FB15" s="8">
        <v>0</v>
      </c>
      <c r="FC15" s="8">
        <v>0</v>
      </c>
      <c r="FD15" s="8">
        <v>0</v>
      </c>
      <c r="FE15" s="8">
        <v>0</v>
      </c>
      <c r="FF15" s="8">
        <v>0</v>
      </c>
      <c r="FG15" s="8">
        <v>0</v>
      </c>
      <c r="FH15" s="8">
        <v>0</v>
      </c>
      <c r="FI15" s="8">
        <v>0</v>
      </c>
      <c r="FJ15" s="8">
        <v>0</v>
      </c>
      <c r="FK15" s="8">
        <v>0</v>
      </c>
      <c r="FL15" s="8">
        <v>0</v>
      </c>
      <c r="FM15" s="8">
        <v>0</v>
      </c>
      <c r="FN15" s="8">
        <v>0</v>
      </c>
      <c r="FO15" s="8">
        <v>0</v>
      </c>
      <c r="FP15" s="8">
        <v>0</v>
      </c>
      <c r="FQ15" s="8">
        <v>0</v>
      </c>
      <c r="FR15" s="8">
        <v>0</v>
      </c>
      <c r="FS15" s="8">
        <v>0</v>
      </c>
      <c r="FT15" s="8">
        <v>0</v>
      </c>
      <c r="FU15" s="8">
        <v>0</v>
      </c>
      <c r="FV15" s="8">
        <v>0</v>
      </c>
      <c r="FW15" s="8">
        <v>0</v>
      </c>
      <c r="FX15" s="8">
        <v>0</v>
      </c>
      <c r="FY15" s="8">
        <v>0</v>
      </c>
      <c r="FZ15" s="8">
        <v>0</v>
      </c>
      <c r="GA15" s="8">
        <v>0</v>
      </c>
      <c r="GB15" s="8">
        <v>0</v>
      </c>
      <c r="GC15" s="8">
        <v>0</v>
      </c>
      <c r="GD15" s="8">
        <v>0</v>
      </c>
      <c r="GE15" s="8">
        <v>0</v>
      </c>
      <c r="GF15" s="8">
        <v>0</v>
      </c>
      <c r="GG15" s="8">
        <v>0</v>
      </c>
      <c r="GH15" s="8">
        <v>0</v>
      </c>
      <c r="GI15" s="8">
        <v>0</v>
      </c>
      <c r="GJ15" s="8">
        <v>0</v>
      </c>
      <c r="GK15" s="8">
        <v>0</v>
      </c>
      <c r="GL15" s="8">
        <v>0</v>
      </c>
      <c r="GM15" s="8">
        <v>0</v>
      </c>
      <c r="GN15" s="8">
        <v>0</v>
      </c>
      <c r="GO15" s="8">
        <v>0</v>
      </c>
      <c r="GP15" s="8">
        <v>0</v>
      </c>
      <c r="GQ15" s="8">
        <v>0</v>
      </c>
      <c r="GR15" s="8">
        <v>0</v>
      </c>
      <c r="GS15" s="8">
        <v>0</v>
      </c>
      <c r="GT15" s="8">
        <v>0</v>
      </c>
      <c r="GU15" s="8">
        <v>0</v>
      </c>
      <c r="GV15" s="8">
        <v>0</v>
      </c>
      <c r="GW15" s="8">
        <v>0</v>
      </c>
      <c r="GX15" s="8">
        <v>2700000</v>
      </c>
      <c r="GY15" s="8">
        <v>0</v>
      </c>
      <c r="GZ15" s="8">
        <v>0</v>
      </c>
      <c r="HA15" s="8">
        <v>0</v>
      </c>
      <c r="HB15" s="8">
        <v>0</v>
      </c>
      <c r="HC15" s="10">
        <f t="shared" si="0"/>
        <v>18423935</v>
      </c>
    </row>
    <row r="16" spans="1:211" ht="13.5" thickBot="1" x14ac:dyDescent="0.25">
      <c r="A16" s="7" t="s">
        <v>75</v>
      </c>
      <c r="B16" s="8">
        <v>0</v>
      </c>
      <c r="C16" s="8">
        <v>0</v>
      </c>
      <c r="D16" s="8">
        <v>356340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33624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415729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42030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167891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0</v>
      </c>
      <c r="CE16" s="8">
        <v>0</v>
      </c>
      <c r="CF16" s="8">
        <v>0</v>
      </c>
      <c r="CG16" s="8">
        <v>0</v>
      </c>
      <c r="CH16" s="8">
        <v>0</v>
      </c>
      <c r="CI16" s="8">
        <v>79419</v>
      </c>
      <c r="CJ16" s="8">
        <v>0</v>
      </c>
      <c r="CK16" s="8">
        <v>0</v>
      </c>
      <c r="CL16" s="8">
        <v>0</v>
      </c>
      <c r="CM16" s="8">
        <v>0</v>
      </c>
      <c r="CN16" s="8">
        <v>0</v>
      </c>
      <c r="CO16" s="8">
        <v>0</v>
      </c>
      <c r="CP16" s="8">
        <v>0</v>
      </c>
      <c r="CQ16" s="8">
        <v>0</v>
      </c>
      <c r="CR16" s="8">
        <v>0</v>
      </c>
      <c r="CS16" s="8">
        <v>0</v>
      </c>
      <c r="CT16" s="8">
        <v>0</v>
      </c>
      <c r="CU16" s="8">
        <v>0</v>
      </c>
      <c r="CV16" s="8">
        <v>0</v>
      </c>
      <c r="CW16" s="8">
        <v>0</v>
      </c>
      <c r="CX16" s="8">
        <v>0</v>
      </c>
      <c r="CY16" s="8">
        <v>0</v>
      </c>
      <c r="CZ16" s="8">
        <v>0</v>
      </c>
      <c r="DA16" s="8">
        <v>0</v>
      </c>
      <c r="DB16" s="8">
        <v>0</v>
      </c>
      <c r="DC16" s="8">
        <v>0</v>
      </c>
      <c r="DD16" s="8">
        <v>0</v>
      </c>
      <c r="DE16" s="8">
        <v>0</v>
      </c>
      <c r="DF16" s="8">
        <v>0</v>
      </c>
      <c r="DG16" s="8">
        <v>0</v>
      </c>
      <c r="DH16" s="8">
        <v>0</v>
      </c>
      <c r="DI16" s="8">
        <v>0</v>
      </c>
      <c r="DJ16" s="8">
        <v>0</v>
      </c>
      <c r="DK16" s="8">
        <v>356340</v>
      </c>
      <c r="DL16" s="8">
        <v>0</v>
      </c>
      <c r="DM16" s="8">
        <v>0</v>
      </c>
      <c r="DN16" s="8">
        <v>0</v>
      </c>
      <c r="DO16" s="8">
        <v>0</v>
      </c>
      <c r="DP16" s="8">
        <v>0</v>
      </c>
      <c r="DQ16" s="8">
        <v>124612</v>
      </c>
      <c r="DR16" s="8">
        <v>0</v>
      </c>
      <c r="DS16" s="8">
        <v>0</v>
      </c>
      <c r="DT16" s="8">
        <v>0</v>
      </c>
      <c r="DU16" s="8">
        <v>0</v>
      </c>
      <c r="DV16" s="8">
        <v>0</v>
      </c>
      <c r="DW16" s="8">
        <v>0</v>
      </c>
      <c r="DX16" s="8">
        <v>0</v>
      </c>
      <c r="DY16" s="8">
        <v>0</v>
      </c>
      <c r="DZ16" s="8">
        <v>0</v>
      </c>
      <c r="EA16" s="8">
        <v>0</v>
      </c>
      <c r="EB16" s="8">
        <v>0</v>
      </c>
      <c r="EC16" s="8">
        <v>0</v>
      </c>
      <c r="ED16" s="8">
        <v>0</v>
      </c>
      <c r="EE16" s="8">
        <v>0</v>
      </c>
      <c r="EF16" s="8">
        <v>0</v>
      </c>
      <c r="EG16" s="8">
        <v>0</v>
      </c>
      <c r="EH16" s="8">
        <v>415729</v>
      </c>
      <c r="EI16" s="8">
        <v>0</v>
      </c>
      <c r="EJ16" s="8">
        <v>0</v>
      </c>
      <c r="EK16" s="8">
        <v>0</v>
      </c>
      <c r="EL16" s="8">
        <v>0</v>
      </c>
      <c r="EM16" s="8">
        <v>0</v>
      </c>
      <c r="EN16" s="8">
        <v>0</v>
      </c>
      <c r="EO16" s="8">
        <v>0</v>
      </c>
      <c r="EP16" s="8">
        <v>0</v>
      </c>
      <c r="EQ16" s="8">
        <v>0</v>
      </c>
      <c r="ER16" s="8">
        <v>0</v>
      </c>
      <c r="ES16" s="8">
        <v>0</v>
      </c>
      <c r="ET16" s="8">
        <v>0</v>
      </c>
      <c r="EU16" s="8">
        <v>0</v>
      </c>
      <c r="EV16" s="8">
        <v>0</v>
      </c>
      <c r="EW16" s="8">
        <v>0</v>
      </c>
      <c r="EX16" s="8">
        <v>0</v>
      </c>
      <c r="EY16" s="8">
        <v>0</v>
      </c>
      <c r="EZ16" s="8">
        <v>0</v>
      </c>
      <c r="FA16" s="8">
        <v>0</v>
      </c>
      <c r="FB16" s="8">
        <v>0</v>
      </c>
      <c r="FC16" s="8">
        <v>0</v>
      </c>
      <c r="FD16" s="8">
        <v>0</v>
      </c>
      <c r="FE16" s="8">
        <v>0</v>
      </c>
      <c r="FF16" s="8">
        <v>0</v>
      </c>
      <c r="FG16" s="8">
        <v>0</v>
      </c>
      <c r="FH16" s="8">
        <v>0</v>
      </c>
      <c r="FI16" s="8">
        <v>66700</v>
      </c>
      <c r="FJ16" s="8">
        <v>0</v>
      </c>
      <c r="FK16" s="8">
        <v>88467</v>
      </c>
      <c r="FL16" s="8">
        <v>0</v>
      </c>
      <c r="FM16" s="8">
        <v>0</v>
      </c>
      <c r="FN16" s="8">
        <v>0</v>
      </c>
      <c r="FO16" s="8">
        <v>0</v>
      </c>
      <c r="FP16" s="8">
        <v>0</v>
      </c>
      <c r="FQ16" s="8">
        <v>0</v>
      </c>
      <c r="FR16" s="8">
        <v>0</v>
      </c>
      <c r="FS16" s="8">
        <v>0</v>
      </c>
      <c r="FT16" s="8">
        <v>0</v>
      </c>
      <c r="FU16" s="8">
        <v>0</v>
      </c>
      <c r="FV16" s="8">
        <v>0</v>
      </c>
      <c r="FW16" s="8">
        <v>0</v>
      </c>
      <c r="FX16" s="8">
        <v>0</v>
      </c>
      <c r="FY16" s="8">
        <v>0</v>
      </c>
      <c r="FZ16" s="8">
        <v>0</v>
      </c>
      <c r="GA16" s="8">
        <v>0</v>
      </c>
      <c r="GB16" s="8">
        <v>0</v>
      </c>
      <c r="GC16" s="8">
        <v>0</v>
      </c>
      <c r="GD16" s="8">
        <v>0</v>
      </c>
      <c r="GE16" s="8">
        <v>0</v>
      </c>
      <c r="GF16" s="8">
        <v>0</v>
      </c>
      <c r="GG16" s="8">
        <v>0</v>
      </c>
      <c r="GH16" s="8">
        <v>0</v>
      </c>
      <c r="GI16" s="8">
        <v>0</v>
      </c>
      <c r="GJ16" s="8">
        <v>0</v>
      </c>
      <c r="GK16" s="8">
        <v>0</v>
      </c>
      <c r="GL16" s="8">
        <v>0</v>
      </c>
      <c r="GM16" s="8">
        <v>0</v>
      </c>
      <c r="GN16" s="8">
        <v>0</v>
      </c>
      <c r="GO16" s="8">
        <v>0</v>
      </c>
      <c r="GP16" s="8">
        <v>0</v>
      </c>
      <c r="GQ16" s="8">
        <v>120000</v>
      </c>
      <c r="GR16" s="8">
        <v>0</v>
      </c>
      <c r="GS16" s="8">
        <v>0</v>
      </c>
      <c r="GT16" s="8">
        <v>0</v>
      </c>
      <c r="GU16" s="8">
        <v>0</v>
      </c>
      <c r="GV16" s="8">
        <v>0</v>
      </c>
      <c r="GW16" s="8">
        <v>0</v>
      </c>
      <c r="GX16" s="8">
        <v>0</v>
      </c>
      <c r="GY16" s="8">
        <v>0</v>
      </c>
      <c r="GZ16" s="8">
        <v>0</v>
      </c>
      <c r="HA16" s="8">
        <v>0</v>
      </c>
      <c r="HB16" s="8">
        <v>0</v>
      </c>
      <c r="HC16" s="10">
        <f t="shared" si="0"/>
        <v>2266881</v>
      </c>
    </row>
    <row r="17" spans="1:211" ht="13.5" thickBot="1" x14ac:dyDescent="0.25">
      <c r="A17" s="7" t="s">
        <v>76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0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0</v>
      </c>
      <c r="BX17" s="8">
        <v>0</v>
      </c>
      <c r="BY17" s="8">
        <v>0</v>
      </c>
      <c r="BZ17" s="8">
        <v>0</v>
      </c>
      <c r="CA17" s="8">
        <v>0</v>
      </c>
      <c r="CB17" s="8">
        <v>0</v>
      </c>
      <c r="CC17" s="8">
        <v>0</v>
      </c>
      <c r="CD17" s="8">
        <v>0</v>
      </c>
      <c r="CE17" s="8">
        <v>0</v>
      </c>
      <c r="CF17" s="8">
        <v>0</v>
      </c>
      <c r="CG17" s="8">
        <v>0</v>
      </c>
      <c r="CH17" s="8">
        <v>0</v>
      </c>
      <c r="CI17" s="8">
        <v>0</v>
      </c>
      <c r="CJ17" s="8">
        <v>0</v>
      </c>
      <c r="CK17" s="8">
        <v>0</v>
      </c>
      <c r="CL17" s="8">
        <v>0</v>
      </c>
      <c r="CM17" s="8">
        <v>0</v>
      </c>
      <c r="CN17" s="8">
        <v>0</v>
      </c>
      <c r="CO17" s="8">
        <v>0</v>
      </c>
      <c r="CP17" s="8">
        <v>0</v>
      </c>
      <c r="CQ17" s="8">
        <v>0</v>
      </c>
      <c r="CR17" s="8">
        <v>0</v>
      </c>
      <c r="CS17" s="8">
        <v>0</v>
      </c>
      <c r="CT17" s="8">
        <v>0</v>
      </c>
      <c r="CU17" s="8">
        <v>0</v>
      </c>
      <c r="CV17" s="8">
        <v>0</v>
      </c>
      <c r="CW17" s="8">
        <v>0</v>
      </c>
      <c r="CX17" s="8">
        <v>0</v>
      </c>
      <c r="CY17" s="8">
        <v>0</v>
      </c>
      <c r="CZ17" s="8">
        <v>0</v>
      </c>
      <c r="DA17" s="8">
        <v>0</v>
      </c>
      <c r="DB17" s="8">
        <v>0</v>
      </c>
      <c r="DC17" s="8">
        <v>0</v>
      </c>
      <c r="DD17" s="8">
        <v>0</v>
      </c>
      <c r="DE17" s="8">
        <v>0</v>
      </c>
      <c r="DF17" s="8">
        <v>0</v>
      </c>
      <c r="DG17" s="8">
        <v>0</v>
      </c>
      <c r="DH17" s="8">
        <v>0</v>
      </c>
      <c r="DI17" s="8">
        <v>0</v>
      </c>
      <c r="DJ17" s="8">
        <v>0</v>
      </c>
      <c r="DK17" s="8">
        <v>0</v>
      </c>
      <c r="DL17" s="8">
        <v>0</v>
      </c>
      <c r="DM17" s="8">
        <v>0</v>
      </c>
      <c r="DN17" s="8">
        <v>0</v>
      </c>
      <c r="DO17" s="8">
        <v>0</v>
      </c>
      <c r="DP17" s="8">
        <v>0</v>
      </c>
      <c r="DQ17" s="8">
        <v>0</v>
      </c>
      <c r="DR17" s="8">
        <v>0</v>
      </c>
      <c r="DS17" s="8">
        <v>0</v>
      </c>
      <c r="DT17" s="8">
        <v>0</v>
      </c>
      <c r="DU17" s="8">
        <v>0</v>
      </c>
      <c r="DV17" s="8">
        <v>0</v>
      </c>
      <c r="DW17" s="8">
        <v>0</v>
      </c>
      <c r="DX17" s="8">
        <v>0</v>
      </c>
      <c r="DY17" s="8">
        <v>0</v>
      </c>
      <c r="DZ17" s="8">
        <v>0</v>
      </c>
      <c r="EA17" s="8">
        <v>0</v>
      </c>
      <c r="EB17" s="8">
        <v>0</v>
      </c>
      <c r="EC17" s="8">
        <v>0</v>
      </c>
      <c r="ED17" s="8">
        <v>0</v>
      </c>
      <c r="EE17" s="8">
        <v>0</v>
      </c>
      <c r="EF17" s="8">
        <v>0</v>
      </c>
      <c r="EG17" s="8">
        <v>0</v>
      </c>
      <c r="EH17" s="8">
        <v>0</v>
      </c>
      <c r="EI17" s="8">
        <v>0</v>
      </c>
      <c r="EJ17" s="8">
        <v>0</v>
      </c>
      <c r="EK17" s="8">
        <v>0</v>
      </c>
      <c r="EL17" s="8">
        <v>0</v>
      </c>
      <c r="EM17" s="8">
        <v>0</v>
      </c>
      <c r="EN17" s="8">
        <v>0</v>
      </c>
      <c r="EO17" s="8">
        <v>0</v>
      </c>
      <c r="EP17" s="8">
        <v>0</v>
      </c>
      <c r="EQ17" s="8">
        <v>0</v>
      </c>
      <c r="ER17" s="8">
        <v>0</v>
      </c>
      <c r="ES17" s="8">
        <v>0</v>
      </c>
      <c r="ET17" s="8">
        <v>0</v>
      </c>
      <c r="EU17" s="8">
        <v>0</v>
      </c>
      <c r="EV17" s="8">
        <v>0</v>
      </c>
      <c r="EW17" s="8">
        <v>0</v>
      </c>
      <c r="EX17" s="8">
        <v>0</v>
      </c>
      <c r="EY17" s="8">
        <v>0</v>
      </c>
      <c r="EZ17" s="8">
        <v>0</v>
      </c>
      <c r="FA17" s="8">
        <v>0</v>
      </c>
      <c r="FB17" s="8">
        <v>0</v>
      </c>
      <c r="FC17" s="8">
        <v>0</v>
      </c>
      <c r="FD17" s="8">
        <v>0</v>
      </c>
      <c r="FE17" s="8">
        <v>0</v>
      </c>
      <c r="FF17" s="8">
        <v>0</v>
      </c>
      <c r="FG17" s="8">
        <v>0</v>
      </c>
      <c r="FH17" s="8">
        <v>0</v>
      </c>
      <c r="FI17" s="8">
        <v>0</v>
      </c>
      <c r="FJ17" s="8">
        <v>0</v>
      </c>
      <c r="FK17" s="8">
        <v>0</v>
      </c>
      <c r="FL17" s="8">
        <v>0</v>
      </c>
      <c r="FM17" s="8">
        <v>0</v>
      </c>
      <c r="FN17" s="8">
        <v>0</v>
      </c>
      <c r="FO17" s="8">
        <v>0</v>
      </c>
      <c r="FP17" s="8">
        <v>0</v>
      </c>
      <c r="FQ17" s="8">
        <v>0</v>
      </c>
      <c r="FR17" s="8">
        <v>0</v>
      </c>
      <c r="FS17" s="8">
        <v>0</v>
      </c>
      <c r="FT17" s="8">
        <v>0</v>
      </c>
      <c r="FU17" s="8">
        <v>0</v>
      </c>
      <c r="FV17" s="8">
        <v>0</v>
      </c>
      <c r="FW17" s="8">
        <v>0</v>
      </c>
      <c r="FX17" s="8">
        <v>0</v>
      </c>
      <c r="FY17" s="8">
        <v>0</v>
      </c>
      <c r="FZ17" s="8">
        <v>0</v>
      </c>
      <c r="GA17" s="8">
        <v>0</v>
      </c>
      <c r="GB17" s="8">
        <v>0</v>
      </c>
      <c r="GC17" s="8">
        <v>0</v>
      </c>
      <c r="GD17" s="8">
        <v>0</v>
      </c>
      <c r="GE17" s="8">
        <v>0</v>
      </c>
      <c r="GF17" s="8">
        <v>0</v>
      </c>
      <c r="GG17" s="8">
        <v>0</v>
      </c>
      <c r="GH17" s="8">
        <v>0</v>
      </c>
      <c r="GI17" s="8">
        <v>0</v>
      </c>
      <c r="GJ17" s="8">
        <v>0</v>
      </c>
      <c r="GK17" s="8">
        <v>0</v>
      </c>
      <c r="GL17" s="8">
        <v>0</v>
      </c>
      <c r="GM17" s="8">
        <v>0</v>
      </c>
      <c r="GN17" s="8">
        <v>0</v>
      </c>
      <c r="GO17" s="8">
        <v>0</v>
      </c>
      <c r="GP17" s="8">
        <v>0</v>
      </c>
      <c r="GQ17" s="8">
        <v>0</v>
      </c>
      <c r="GR17" s="8">
        <v>0</v>
      </c>
      <c r="GS17" s="8">
        <v>0</v>
      </c>
      <c r="GT17" s="8">
        <v>0</v>
      </c>
      <c r="GU17" s="8">
        <v>0</v>
      </c>
      <c r="GV17" s="8">
        <v>0</v>
      </c>
      <c r="GW17" s="8">
        <v>0</v>
      </c>
      <c r="GX17" s="8">
        <v>0</v>
      </c>
      <c r="GY17" s="8">
        <v>0</v>
      </c>
      <c r="GZ17" s="8">
        <v>0</v>
      </c>
      <c r="HA17" s="8">
        <v>0</v>
      </c>
      <c r="HB17" s="8">
        <v>0</v>
      </c>
      <c r="HC17" s="10">
        <f t="shared" si="0"/>
        <v>0</v>
      </c>
    </row>
    <row r="18" spans="1:211" ht="13.5" thickBot="1" x14ac:dyDescent="0.25">
      <c r="A18" s="7" t="s">
        <v>77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8">
        <v>0</v>
      </c>
      <c r="BP18" s="8">
        <v>0</v>
      </c>
      <c r="BQ18" s="8">
        <v>0</v>
      </c>
      <c r="BR18" s="8">
        <v>0</v>
      </c>
      <c r="BS18" s="8">
        <v>0</v>
      </c>
      <c r="BT18" s="8">
        <v>0</v>
      </c>
      <c r="BU18" s="8">
        <v>0</v>
      </c>
      <c r="BV18" s="8">
        <v>0</v>
      </c>
      <c r="BW18" s="8">
        <v>0</v>
      </c>
      <c r="BX18" s="8">
        <v>0</v>
      </c>
      <c r="BY18" s="8">
        <v>0</v>
      </c>
      <c r="BZ18" s="8">
        <v>0</v>
      </c>
      <c r="CA18" s="8">
        <v>0</v>
      </c>
      <c r="CB18" s="8">
        <v>0</v>
      </c>
      <c r="CC18" s="8">
        <v>0</v>
      </c>
      <c r="CD18" s="8">
        <v>0</v>
      </c>
      <c r="CE18" s="8">
        <v>0</v>
      </c>
      <c r="CF18" s="8">
        <v>0</v>
      </c>
      <c r="CG18" s="8">
        <v>0</v>
      </c>
      <c r="CH18" s="8">
        <v>0</v>
      </c>
      <c r="CI18" s="8">
        <v>0</v>
      </c>
      <c r="CJ18" s="8">
        <v>0</v>
      </c>
      <c r="CK18" s="8">
        <v>0</v>
      </c>
      <c r="CL18" s="8">
        <v>0</v>
      </c>
      <c r="CM18" s="8">
        <v>0</v>
      </c>
      <c r="CN18" s="8">
        <v>0</v>
      </c>
      <c r="CO18" s="8">
        <v>0</v>
      </c>
      <c r="CP18" s="8">
        <v>0</v>
      </c>
      <c r="CQ18" s="8">
        <v>0</v>
      </c>
      <c r="CR18" s="8">
        <v>0</v>
      </c>
      <c r="CS18" s="8">
        <v>0</v>
      </c>
      <c r="CT18" s="8">
        <v>0</v>
      </c>
      <c r="CU18" s="8">
        <v>0</v>
      </c>
      <c r="CV18" s="8">
        <v>0</v>
      </c>
      <c r="CW18" s="8">
        <v>0</v>
      </c>
      <c r="CX18" s="8">
        <v>0</v>
      </c>
      <c r="CY18" s="8">
        <v>0</v>
      </c>
      <c r="CZ18" s="8">
        <v>0</v>
      </c>
      <c r="DA18" s="8">
        <v>0</v>
      </c>
      <c r="DB18" s="8">
        <v>0</v>
      </c>
      <c r="DC18" s="8">
        <v>0</v>
      </c>
      <c r="DD18" s="8">
        <v>0</v>
      </c>
      <c r="DE18" s="8">
        <v>0</v>
      </c>
      <c r="DF18" s="8">
        <v>0</v>
      </c>
      <c r="DG18" s="8">
        <v>0</v>
      </c>
      <c r="DH18" s="8">
        <v>0</v>
      </c>
      <c r="DI18" s="8">
        <v>0</v>
      </c>
      <c r="DJ18" s="8">
        <v>0</v>
      </c>
      <c r="DK18" s="8">
        <v>0</v>
      </c>
      <c r="DL18" s="8">
        <v>0</v>
      </c>
      <c r="DM18" s="8">
        <v>0</v>
      </c>
      <c r="DN18" s="8">
        <v>0</v>
      </c>
      <c r="DO18" s="8">
        <v>0</v>
      </c>
      <c r="DP18" s="8">
        <v>0</v>
      </c>
      <c r="DQ18" s="8">
        <v>0</v>
      </c>
      <c r="DR18" s="8">
        <v>0</v>
      </c>
      <c r="DS18" s="8">
        <v>0</v>
      </c>
      <c r="DT18" s="8">
        <v>0</v>
      </c>
      <c r="DU18" s="8">
        <v>0</v>
      </c>
      <c r="DV18" s="8">
        <v>0</v>
      </c>
      <c r="DW18" s="8">
        <v>0</v>
      </c>
      <c r="DX18" s="8">
        <v>0</v>
      </c>
      <c r="DY18" s="8">
        <v>0</v>
      </c>
      <c r="DZ18" s="8">
        <v>0</v>
      </c>
      <c r="EA18" s="8">
        <v>0</v>
      </c>
      <c r="EB18" s="8">
        <v>0</v>
      </c>
      <c r="EC18" s="8">
        <v>0</v>
      </c>
      <c r="ED18" s="8">
        <v>0</v>
      </c>
      <c r="EE18" s="8">
        <v>0</v>
      </c>
      <c r="EF18" s="8">
        <v>0</v>
      </c>
      <c r="EG18" s="8">
        <v>0</v>
      </c>
      <c r="EH18" s="8">
        <v>0</v>
      </c>
      <c r="EI18" s="8">
        <v>0</v>
      </c>
      <c r="EJ18" s="8">
        <v>0</v>
      </c>
      <c r="EK18" s="8">
        <v>0</v>
      </c>
      <c r="EL18" s="8">
        <v>0</v>
      </c>
      <c r="EM18" s="8">
        <v>0</v>
      </c>
      <c r="EN18" s="8">
        <v>0</v>
      </c>
      <c r="EO18" s="8">
        <v>0</v>
      </c>
      <c r="EP18" s="8">
        <v>0</v>
      </c>
      <c r="EQ18" s="8">
        <v>0</v>
      </c>
      <c r="ER18" s="8">
        <v>0</v>
      </c>
      <c r="ES18" s="8">
        <v>0</v>
      </c>
      <c r="ET18" s="8">
        <v>0</v>
      </c>
      <c r="EU18" s="8">
        <v>0</v>
      </c>
      <c r="EV18" s="8">
        <v>0</v>
      </c>
      <c r="EW18" s="8">
        <v>0</v>
      </c>
      <c r="EX18" s="8">
        <v>0</v>
      </c>
      <c r="EY18" s="8">
        <v>0</v>
      </c>
      <c r="EZ18" s="8">
        <v>0</v>
      </c>
      <c r="FA18" s="8">
        <v>0</v>
      </c>
      <c r="FB18" s="8">
        <v>0</v>
      </c>
      <c r="FC18" s="8">
        <v>0</v>
      </c>
      <c r="FD18" s="8">
        <v>0</v>
      </c>
      <c r="FE18" s="8">
        <v>0</v>
      </c>
      <c r="FF18" s="8">
        <v>0</v>
      </c>
      <c r="FG18" s="8">
        <v>0</v>
      </c>
      <c r="FH18" s="8">
        <v>0</v>
      </c>
      <c r="FI18" s="8">
        <v>0</v>
      </c>
      <c r="FJ18" s="8">
        <v>0</v>
      </c>
      <c r="FK18" s="8">
        <v>0</v>
      </c>
      <c r="FL18" s="8">
        <v>0</v>
      </c>
      <c r="FM18" s="8">
        <v>0</v>
      </c>
      <c r="FN18" s="8">
        <v>0</v>
      </c>
      <c r="FO18" s="8">
        <v>0</v>
      </c>
      <c r="FP18" s="8">
        <v>0</v>
      </c>
      <c r="FQ18" s="8">
        <v>1503502</v>
      </c>
      <c r="FR18" s="8">
        <v>0</v>
      </c>
      <c r="FS18" s="8">
        <v>0</v>
      </c>
      <c r="FT18" s="8">
        <v>0</v>
      </c>
      <c r="FU18" s="8">
        <v>0</v>
      </c>
      <c r="FV18" s="8">
        <v>0</v>
      </c>
      <c r="FW18" s="8">
        <v>0</v>
      </c>
      <c r="FX18" s="8">
        <v>0</v>
      </c>
      <c r="FY18" s="8">
        <v>0</v>
      </c>
      <c r="FZ18" s="8">
        <v>0</v>
      </c>
      <c r="GA18" s="8">
        <v>0</v>
      </c>
      <c r="GB18" s="8">
        <v>0</v>
      </c>
      <c r="GC18" s="8">
        <v>0</v>
      </c>
      <c r="GD18" s="8">
        <v>0</v>
      </c>
      <c r="GE18" s="8">
        <v>0</v>
      </c>
      <c r="GF18" s="8">
        <v>0</v>
      </c>
      <c r="GG18" s="8">
        <v>0</v>
      </c>
      <c r="GH18" s="8">
        <v>0</v>
      </c>
      <c r="GI18" s="8">
        <v>0</v>
      </c>
      <c r="GJ18" s="8">
        <v>0</v>
      </c>
      <c r="GK18" s="8">
        <v>0</v>
      </c>
      <c r="GL18" s="8">
        <v>0</v>
      </c>
      <c r="GM18" s="8">
        <v>0</v>
      </c>
      <c r="GN18" s="8">
        <v>0</v>
      </c>
      <c r="GO18" s="8">
        <v>0</v>
      </c>
      <c r="GP18" s="8">
        <v>0</v>
      </c>
      <c r="GQ18" s="8">
        <v>0</v>
      </c>
      <c r="GR18" s="8">
        <v>0</v>
      </c>
      <c r="GS18" s="8">
        <v>0</v>
      </c>
      <c r="GT18" s="8">
        <v>0</v>
      </c>
      <c r="GU18" s="8">
        <v>0</v>
      </c>
      <c r="GV18" s="8">
        <v>0</v>
      </c>
      <c r="GW18" s="8">
        <v>0</v>
      </c>
      <c r="GX18" s="8">
        <v>0</v>
      </c>
      <c r="GY18" s="8">
        <v>0</v>
      </c>
      <c r="GZ18" s="8">
        <v>0</v>
      </c>
      <c r="HA18" s="8">
        <v>0</v>
      </c>
      <c r="HB18" s="8">
        <v>0</v>
      </c>
      <c r="HC18" s="10">
        <f t="shared" si="0"/>
        <v>1503502</v>
      </c>
    </row>
    <row r="19" spans="1:211" ht="13.5" thickBot="1" x14ac:dyDescent="0.25">
      <c r="A19" s="7" t="s">
        <v>78</v>
      </c>
      <c r="B19" s="8">
        <v>0</v>
      </c>
      <c r="C19" s="8">
        <v>0</v>
      </c>
      <c r="D19" s="8">
        <v>0</v>
      </c>
      <c r="E19" s="8">
        <v>334179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437639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0</v>
      </c>
      <c r="BN19" s="8">
        <v>0</v>
      </c>
      <c r="BO19" s="8">
        <v>0</v>
      </c>
      <c r="BP19" s="8">
        <v>0</v>
      </c>
      <c r="BQ19" s="8">
        <v>0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0</v>
      </c>
      <c r="BX19" s="8">
        <v>0</v>
      </c>
      <c r="BY19" s="8">
        <v>0</v>
      </c>
      <c r="BZ19" s="8">
        <v>0</v>
      </c>
      <c r="CA19" s="8">
        <v>0</v>
      </c>
      <c r="CB19" s="8">
        <v>0</v>
      </c>
      <c r="CC19" s="8">
        <v>0</v>
      </c>
      <c r="CD19" s="8">
        <v>0</v>
      </c>
      <c r="CE19" s="8">
        <v>0</v>
      </c>
      <c r="CF19" s="8">
        <v>0</v>
      </c>
      <c r="CG19" s="8">
        <v>0</v>
      </c>
      <c r="CH19" s="8">
        <v>0</v>
      </c>
      <c r="CI19" s="8">
        <v>0</v>
      </c>
      <c r="CJ19" s="8">
        <v>0</v>
      </c>
      <c r="CK19" s="8">
        <v>0</v>
      </c>
      <c r="CL19" s="8">
        <v>0</v>
      </c>
      <c r="CM19" s="8">
        <v>0</v>
      </c>
      <c r="CN19" s="8">
        <v>0</v>
      </c>
      <c r="CO19" s="8">
        <v>0</v>
      </c>
      <c r="CP19" s="8">
        <v>0</v>
      </c>
      <c r="CQ19" s="8">
        <v>0</v>
      </c>
      <c r="CR19" s="8">
        <v>0</v>
      </c>
      <c r="CS19" s="8">
        <v>0</v>
      </c>
      <c r="CT19" s="8">
        <v>0</v>
      </c>
      <c r="CU19" s="8">
        <v>0</v>
      </c>
      <c r="CV19" s="8">
        <v>0</v>
      </c>
      <c r="CW19" s="8">
        <v>0</v>
      </c>
      <c r="CX19" s="8">
        <v>0</v>
      </c>
      <c r="CY19" s="8">
        <v>0</v>
      </c>
      <c r="CZ19" s="8">
        <v>0</v>
      </c>
      <c r="DA19" s="8">
        <v>334179</v>
      </c>
      <c r="DB19" s="8">
        <v>0</v>
      </c>
      <c r="DC19" s="8">
        <v>0</v>
      </c>
      <c r="DD19" s="8">
        <v>0</v>
      </c>
      <c r="DE19" s="8">
        <v>0</v>
      </c>
      <c r="DF19" s="8">
        <v>0</v>
      </c>
      <c r="DG19" s="8">
        <v>0</v>
      </c>
      <c r="DH19" s="8">
        <v>0</v>
      </c>
      <c r="DI19" s="8">
        <v>0</v>
      </c>
      <c r="DJ19" s="8">
        <v>0</v>
      </c>
      <c r="DK19" s="8">
        <v>0</v>
      </c>
      <c r="DL19" s="8">
        <v>0</v>
      </c>
      <c r="DM19" s="8">
        <v>0</v>
      </c>
      <c r="DN19" s="8">
        <v>0</v>
      </c>
      <c r="DO19" s="8">
        <v>0</v>
      </c>
      <c r="DP19" s="8">
        <v>0</v>
      </c>
      <c r="DQ19" s="8">
        <v>0</v>
      </c>
      <c r="DR19" s="8">
        <v>0</v>
      </c>
      <c r="DS19" s="8">
        <v>0</v>
      </c>
      <c r="DT19" s="8">
        <v>0</v>
      </c>
      <c r="DU19" s="8">
        <v>0</v>
      </c>
      <c r="DV19" s="8">
        <v>0</v>
      </c>
      <c r="DW19" s="8">
        <v>0</v>
      </c>
      <c r="DX19" s="8">
        <v>0</v>
      </c>
      <c r="DY19" s="8">
        <v>0</v>
      </c>
      <c r="DZ19" s="8">
        <v>0</v>
      </c>
      <c r="EA19" s="8">
        <v>0</v>
      </c>
      <c r="EB19" s="8">
        <v>0</v>
      </c>
      <c r="EC19" s="8">
        <v>0</v>
      </c>
      <c r="ED19" s="8">
        <v>0</v>
      </c>
      <c r="EE19" s="8">
        <v>0</v>
      </c>
      <c r="EF19" s="8">
        <v>0</v>
      </c>
      <c r="EG19" s="8">
        <v>0</v>
      </c>
      <c r="EH19" s="8">
        <v>0</v>
      </c>
      <c r="EI19" s="8">
        <v>0</v>
      </c>
      <c r="EJ19" s="8">
        <v>0</v>
      </c>
      <c r="EK19" s="8">
        <v>437638</v>
      </c>
      <c r="EL19" s="8">
        <v>0</v>
      </c>
      <c r="EM19" s="8">
        <v>0</v>
      </c>
      <c r="EN19" s="8">
        <v>0</v>
      </c>
      <c r="EO19" s="8">
        <v>0</v>
      </c>
      <c r="EP19" s="8">
        <v>0</v>
      </c>
      <c r="EQ19" s="8">
        <v>0</v>
      </c>
      <c r="ER19" s="8">
        <v>0</v>
      </c>
      <c r="ES19" s="8">
        <v>0</v>
      </c>
      <c r="ET19" s="8">
        <v>0</v>
      </c>
      <c r="EU19" s="8">
        <v>0</v>
      </c>
      <c r="EV19" s="8">
        <v>0</v>
      </c>
      <c r="EW19" s="8">
        <v>0</v>
      </c>
      <c r="EX19" s="8">
        <v>0</v>
      </c>
      <c r="EY19" s="8">
        <v>0</v>
      </c>
      <c r="EZ19" s="8">
        <v>0</v>
      </c>
      <c r="FA19" s="8">
        <v>0</v>
      </c>
      <c r="FB19" s="8">
        <v>0</v>
      </c>
      <c r="FC19" s="8">
        <v>0</v>
      </c>
      <c r="FD19" s="8">
        <v>0</v>
      </c>
      <c r="FE19" s="8">
        <v>0</v>
      </c>
      <c r="FF19" s="8">
        <v>0</v>
      </c>
      <c r="FG19" s="8">
        <v>0</v>
      </c>
      <c r="FH19" s="8">
        <v>0</v>
      </c>
      <c r="FI19" s="8">
        <v>0</v>
      </c>
      <c r="FJ19" s="8">
        <v>0</v>
      </c>
      <c r="FK19" s="8">
        <v>0</v>
      </c>
      <c r="FL19" s="8">
        <v>0</v>
      </c>
      <c r="FM19" s="8">
        <v>0</v>
      </c>
      <c r="FN19" s="8">
        <v>0</v>
      </c>
      <c r="FO19" s="8">
        <v>0</v>
      </c>
      <c r="FP19" s="8">
        <v>0</v>
      </c>
      <c r="FQ19" s="8">
        <v>0</v>
      </c>
      <c r="FR19" s="8">
        <v>0</v>
      </c>
      <c r="FS19" s="8">
        <v>0</v>
      </c>
      <c r="FT19" s="8">
        <v>0</v>
      </c>
      <c r="FU19" s="8">
        <v>0</v>
      </c>
      <c r="FV19" s="8">
        <v>0</v>
      </c>
      <c r="FW19" s="8">
        <v>0</v>
      </c>
      <c r="FX19" s="8">
        <v>0</v>
      </c>
      <c r="FY19" s="8">
        <v>0</v>
      </c>
      <c r="FZ19" s="8">
        <v>0</v>
      </c>
      <c r="GA19" s="8">
        <v>0</v>
      </c>
      <c r="GB19" s="8">
        <v>0</v>
      </c>
      <c r="GC19" s="8">
        <v>0</v>
      </c>
      <c r="GD19" s="8">
        <v>0</v>
      </c>
      <c r="GE19" s="8">
        <v>0</v>
      </c>
      <c r="GF19" s="8">
        <v>0</v>
      </c>
      <c r="GG19" s="8">
        <v>0</v>
      </c>
      <c r="GH19" s="8">
        <v>0</v>
      </c>
      <c r="GI19" s="8">
        <v>0</v>
      </c>
      <c r="GJ19" s="8">
        <v>0</v>
      </c>
      <c r="GK19" s="8">
        <v>0</v>
      </c>
      <c r="GL19" s="8">
        <v>0</v>
      </c>
      <c r="GM19" s="8">
        <v>0</v>
      </c>
      <c r="GN19" s="8">
        <v>0</v>
      </c>
      <c r="GO19" s="8">
        <v>0</v>
      </c>
      <c r="GP19" s="8">
        <v>0</v>
      </c>
      <c r="GQ19" s="8">
        <v>0</v>
      </c>
      <c r="GR19" s="8">
        <v>0</v>
      </c>
      <c r="GS19" s="8">
        <v>0</v>
      </c>
      <c r="GT19" s="8">
        <v>0</v>
      </c>
      <c r="GU19" s="8">
        <v>0</v>
      </c>
      <c r="GV19" s="8">
        <v>0</v>
      </c>
      <c r="GW19" s="8">
        <v>0</v>
      </c>
      <c r="GX19" s="8">
        <v>0</v>
      </c>
      <c r="GY19" s="8">
        <v>0</v>
      </c>
      <c r="GZ19" s="8">
        <v>0</v>
      </c>
      <c r="HA19" s="8">
        <v>0</v>
      </c>
      <c r="HB19" s="8">
        <v>0</v>
      </c>
      <c r="HC19" s="10">
        <f t="shared" si="0"/>
        <v>1543635</v>
      </c>
    </row>
    <row r="20" spans="1:211" ht="13.5" thickBot="1" x14ac:dyDescent="0.25">
      <c r="A20" s="7" t="s">
        <v>79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0</v>
      </c>
      <c r="BJ20" s="8">
        <v>0</v>
      </c>
      <c r="BK20" s="8">
        <v>0</v>
      </c>
      <c r="BL20" s="8">
        <v>0</v>
      </c>
      <c r="BM20" s="8">
        <v>0</v>
      </c>
      <c r="BN20" s="8">
        <v>0</v>
      </c>
      <c r="BO20" s="8">
        <v>0</v>
      </c>
      <c r="BP20" s="8">
        <v>0</v>
      </c>
      <c r="BQ20" s="8">
        <v>0</v>
      </c>
      <c r="BR20" s="8">
        <v>0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0</v>
      </c>
      <c r="BY20" s="8">
        <v>0</v>
      </c>
      <c r="BZ20" s="8">
        <v>0</v>
      </c>
      <c r="CA20" s="8">
        <v>0</v>
      </c>
      <c r="CB20" s="8">
        <v>0</v>
      </c>
      <c r="CC20" s="8">
        <v>0</v>
      </c>
      <c r="CD20" s="8">
        <v>0</v>
      </c>
      <c r="CE20" s="8">
        <v>0</v>
      </c>
      <c r="CF20" s="8">
        <v>0</v>
      </c>
      <c r="CG20" s="8">
        <v>0</v>
      </c>
      <c r="CH20" s="8">
        <v>0</v>
      </c>
      <c r="CI20" s="8">
        <v>0</v>
      </c>
      <c r="CJ20" s="8">
        <v>0</v>
      </c>
      <c r="CK20" s="8">
        <v>0</v>
      </c>
      <c r="CL20" s="8">
        <v>0</v>
      </c>
      <c r="CM20" s="8">
        <v>0</v>
      </c>
      <c r="CN20" s="8">
        <v>0</v>
      </c>
      <c r="CO20" s="8">
        <v>0</v>
      </c>
      <c r="CP20" s="8">
        <v>0</v>
      </c>
      <c r="CQ20" s="8">
        <v>0</v>
      </c>
      <c r="CR20" s="8">
        <v>137080</v>
      </c>
      <c r="CS20" s="8">
        <v>0</v>
      </c>
      <c r="CT20" s="8">
        <v>0</v>
      </c>
      <c r="CU20" s="8">
        <v>0</v>
      </c>
      <c r="CV20" s="8">
        <v>0</v>
      </c>
      <c r="CW20" s="8">
        <v>0</v>
      </c>
      <c r="CX20" s="8">
        <v>0</v>
      </c>
      <c r="CY20" s="8">
        <v>0</v>
      </c>
      <c r="CZ20" s="8">
        <v>0</v>
      </c>
      <c r="DA20" s="8">
        <v>0</v>
      </c>
      <c r="DB20" s="8">
        <v>0</v>
      </c>
      <c r="DC20" s="8">
        <v>0</v>
      </c>
      <c r="DD20" s="8">
        <v>0</v>
      </c>
      <c r="DE20" s="8">
        <v>0</v>
      </c>
      <c r="DF20" s="8">
        <v>0</v>
      </c>
      <c r="DG20" s="8">
        <v>0</v>
      </c>
      <c r="DH20" s="8">
        <v>0</v>
      </c>
      <c r="DI20" s="8">
        <v>0</v>
      </c>
      <c r="DJ20" s="8">
        <v>0</v>
      </c>
      <c r="DK20" s="8">
        <v>0</v>
      </c>
      <c r="DL20" s="8">
        <v>0</v>
      </c>
      <c r="DM20" s="8">
        <v>0</v>
      </c>
      <c r="DN20" s="8">
        <v>0</v>
      </c>
      <c r="DO20" s="8">
        <v>0</v>
      </c>
      <c r="DP20" s="8">
        <v>0</v>
      </c>
      <c r="DQ20" s="8">
        <v>0</v>
      </c>
      <c r="DR20" s="8">
        <v>0</v>
      </c>
      <c r="DS20" s="8">
        <v>0</v>
      </c>
      <c r="DT20" s="8">
        <v>0</v>
      </c>
      <c r="DU20" s="8">
        <v>0</v>
      </c>
      <c r="DV20" s="8">
        <v>0</v>
      </c>
      <c r="DW20" s="8">
        <v>0</v>
      </c>
      <c r="DX20" s="8">
        <v>0</v>
      </c>
      <c r="DY20" s="8">
        <v>0</v>
      </c>
      <c r="DZ20" s="8">
        <v>0</v>
      </c>
      <c r="EA20" s="8">
        <v>0</v>
      </c>
      <c r="EB20" s="8">
        <v>0</v>
      </c>
      <c r="EC20" s="8">
        <v>0</v>
      </c>
      <c r="ED20" s="8">
        <v>0</v>
      </c>
      <c r="EE20" s="8">
        <v>0</v>
      </c>
      <c r="EF20" s="8">
        <v>0</v>
      </c>
      <c r="EG20" s="8">
        <v>0</v>
      </c>
      <c r="EH20" s="8">
        <v>0</v>
      </c>
      <c r="EI20" s="8">
        <v>0</v>
      </c>
      <c r="EJ20" s="8">
        <v>0</v>
      </c>
      <c r="EK20" s="8">
        <v>0</v>
      </c>
      <c r="EL20" s="8">
        <v>0</v>
      </c>
      <c r="EM20" s="8">
        <v>0</v>
      </c>
      <c r="EN20" s="8">
        <v>0</v>
      </c>
      <c r="EO20" s="8">
        <v>0</v>
      </c>
      <c r="EP20" s="8">
        <v>0</v>
      </c>
      <c r="EQ20" s="8">
        <v>0</v>
      </c>
      <c r="ER20" s="8">
        <v>0</v>
      </c>
      <c r="ES20" s="8">
        <v>0</v>
      </c>
      <c r="ET20" s="8">
        <v>0</v>
      </c>
      <c r="EU20" s="8">
        <v>0</v>
      </c>
      <c r="EV20" s="8">
        <v>0</v>
      </c>
      <c r="EW20" s="8">
        <v>0</v>
      </c>
      <c r="EX20" s="8">
        <v>0</v>
      </c>
      <c r="EY20" s="8">
        <v>0</v>
      </c>
      <c r="EZ20" s="8">
        <v>0</v>
      </c>
      <c r="FA20" s="8">
        <v>0</v>
      </c>
      <c r="FB20" s="8">
        <v>0</v>
      </c>
      <c r="FC20" s="8">
        <v>0</v>
      </c>
      <c r="FD20" s="8">
        <v>0</v>
      </c>
      <c r="FE20" s="8">
        <v>0</v>
      </c>
      <c r="FF20" s="8">
        <v>0</v>
      </c>
      <c r="FG20" s="8">
        <v>0</v>
      </c>
      <c r="FH20" s="8">
        <v>0</v>
      </c>
      <c r="FI20" s="8">
        <v>0</v>
      </c>
      <c r="FJ20" s="8">
        <v>0</v>
      </c>
      <c r="FK20" s="8">
        <v>0</v>
      </c>
      <c r="FL20" s="8">
        <v>0</v>
      </c>
      <c r="FM20" s="8">
        <v>0</v>
      </c>
      <c r="FN20" s="8">
        <v>111498</v>
      </c>
      <c r="FO20" s="8">
        <v>0</v>
      </c>
      <c r="FP20" s="8">
        <v>0</v>
      </c>
      <c r="FQ20" s="8">
        <v>0</v>
      </c>
      <c r="FR20" s="8">
        <v>0</v>
      </c>
      <c r="FS20" s="8">
        <v>1882022</v>
      </c>
      <c r="FT20" s="8">
        <v>0</v>
      </c>
      <c r="FU20" s="8">
        <v>0</v>
      </c>
      <c r="FV20" s="8">
        <v>0</v>
      </c>
      <c r="FW20" s="8">
        <v>0</v>
      </c>
      <c r="FX20" s="8">
        <v>0</v>
      </c>
      <c r="FY20" s="8">
        <v>0</v>
      </c>
      <c r="FZ20" s="8">
        <v>0</v>
      </c>
      <c r="GA20" s="8">
        <v>0</v>
      </c>
      <c r="GB20" s="8">
        <v>0</v>
      </c>
      <c r="GC20" s="8">
        <v>0</v>
      </c>
      <c r="GD20" s="8">
        <v>0</v>
      </c>
      <c r="GE20" s="8">
        <v>0</v>
      </c>
      <c r="GF20" s="8">
        <v>0</v>
      </c>
      <c r="GG20" s="8">
        <v>0</v>
      </c>
      <c r="GH20" s="8">
        <v>0</v>
      </c>
      <c r="GI20" s="8">
        <v>0</v>
      </c>
      <c r="GJ20" s="8">
        <v>0</v>
      </c>
      <c r="GK20" s="8">
        <v>0</v>
      </c>
      <c r="GL20" s="8">
        <v>0</v>
      </c>
      <c r="GM20" s="8">
        <v>0</v>
      </c>
      <c r="GN20" s="8">
        <v>0</v>
      </c>
      <c r="GO20" s="8">
        <v>0</v>
      </c>
      <c r="GP20" s="8">
        <v>0</v>
      </c>
      <c r="GQ20" s="8">
        <v>0</v>
      </c>
      <c r="GR20" s="8">
        <v>0</v>
      </c>
      <c r="GS20" s="8">
        <v>0</v>
      </c>
      <c r="GT20" s="8">
        <v>0</v>
      </c>
      <c r="GU20" s="8">
        <v>0</v>
      </c>
      <c r="GV20" s="8">
        <v>0</v>
      </c>
      <c r="GW20" s="8">
        <v>0</v>
      </c>
      <c r="GX20" s="8">
        <v>0</v>
      </c>
      <c r="GY20" s="8">
        <v>0</v>
      </c>
      <c r="GZ20" s="8">
        <v>0</v>
      </c>
      <c r="HA20" s="8">
        <v>0</v>
      </c>
      <c r="HB20" s="8">
        <v>0</v>
      </c>
      <c r="HC20" s="10">
        <f t="shared" si="0"/>
        <v>2130600</v>
      </c>
    </row>
    <row r="21" spans="1:211" ht="13.5" thickBot="1" x14ac:dyDescent="0.25">
      <c r="A21" s="7" t="s">
        <v>80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2443140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1000000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0</v>
      </c>
      <c r="BO21" s="8">
        <v>0</v>
      </c>
      <c r="BP21" s="8">
        <v>0</v>
      </c>
      <c r="BQ21" s="8">
        <v>3998429</v>
      </c>
      <c r="BR21" s="8">
        <v>0</v>
      </c>
      <c r="BS21" s="8">
        <v>0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8">
        <v>0</v>
      </c>
      <c r="CE21" s="8">
        <v>0</v>
      </c>
      <c r="CF21" s="8">
        <v>0</v>
      </c>
      <c r="CG21" s="8">
        <v>0</v>
      </c>
      <c r="CH21" s="8">
        <v>0</v>
      </c>
      <c r="CI21" s="8">
        <v>0</v>
      </c>
      <c r="CJ21" s="8">
        <v>0</v>
      </c>
      <c r="CK21" s="8">
        <v>0</v>
      </c>
      <c r="CL21" s="8">
        <v>0</v>
      </c>
      <c r="CM21" s="8">
        <v>0</v>
      </c>
      <c r="CN21" s="8">
        <v>0</v>
      </c>
      <c r="CO21" s="8">
        <v>0</v>
      </c>
      <c r="CP21" s="8">
        <v>3692558</v>
      </c>
      <c r="CQ21" s="8">
        <v>0</v>
      </c>
      <c r="CR21" s="8">
        <v>0</v>
      </c>
      <c r="CS21" s="8">
        <v>0</v>
      </c>
      <c r="CT21" s="8">
        <v>0</v>
      </c>
      <c r="CU21" s="8">
        <v>0</v>
      </c>
      <c r="CV21" s="8">
        <v>0</v>
      </c>
      <c r="CW21" s="8">
        <v>0</v>
      </c>
      <c r="CX21" s="8">
        <v>0</v>
      </c>
      <c r="CY21" s="8">
        <v>0</v>
      </c>
      <c r="CZ21" s="8">
        <v>0</v>
      </c>
      <c r="DA21" s="8">
        <v>0</v>
      </c>
      <c r="DB21" s="8">
        <v>0</v>
      </c>
      <c r="DC21" s="8">
        <v>0</v>
      </c>
      <c r="DD21" s="8">
        <v>0</v>
      </c>
      <c r="DE21" s="8">
        <v>0</v>
      </c>
      <c r="DF21" s="8">
        <v>0</v>
      </c>
      <c r="DG21" s="8">
        <v>0</v>
      </c>
      <c r="DH21" s="8">
        <v>0</v>
      </c>
      <c r="DI21" s="8">
        <v>0</v>
      </c>
      <c r="DJ21" s="8">
        <v>0</v>
      </c>
      <c r="DK21" s="8">
        <v>0</v>
      </c>
      <c r="DL21" s="8">
        <v>0</v>
      </c>
      <c r="DM21" s="8">
        <v>0</v>
      </c>
      <c r="DN21" s="8">
        <v>0</v>
      </c>
      <c r="DO21" s="8">
        <v>0</v>
      </c>
      <c r="DP21" s="8">
        <v>0</v>
      </c>
      <c r="DQ21" s="8">
        <v>0</v>
      </c>
      <c r="DR21" s="8">
        <v>0</v>
      </c>
      <c r="DS21" s="8">
        <v>0</v>
      </c>
      <c r="DT21" s="8">
        <v>0</v>
      </c>
      <c r="DU21" s="8">
        <v>0</v>
      </c>
      <c r="DV21" s="8">
        <v>0</v>
      </c>
      <c r="DW21" s="8">
        <v>0</v>
      </c>
      <c r="DX21" s="8">
        <v>0</v>
      </c>
      <c r="DY21" s="8">
        <v>0</v>
      </c>
      <c r="DZ21" s="8">
        <v>0</v>
      </c>
      <c r="EA21" s="8">
        <v>0</v>
      </c>
      <c r="EB21" s="8">
        <v>0</v>
      </c>
      <c r="EC21" s="8">
        <v>0</v>
      </c>
      <c r="ED21" s="8">
        <v>0</v>
      </c>
      <c r="EE21" s="8">
        <v>0</v>
      </c>
      <c r="EF21" s="8">
        <v>0</v>
      </c>
      <c r="EG21" s="8">
        <v>0</v>
      </c>
      <c r="EH21" s="8">
        <v>0</v>
      </c>
      <c r="EI21" s="8">
        <v>0</v>
      </c>
      <c r="EJ21" s="8">
        <v>0</v>
      </c>
      <c r="EK21" s="8">
        <v>0</v>
      </c>
      <c r="EL21" s="8">
        <v>0</v>
      </c>
      <c r="EM21" s="8">
        <v>0</v>
      </c>
      <c r="EN21" s="8">
        <v>0</v>
      </c>
      <c r="EO21" s="8">
        <v>0</v>
      </c>
      <c r="EP21" s="8">
        <v>1243438</v>
      </c>
      <c r="EQ21" s="8">
        <v>0</v>
      </c>
      <c r="ER21" s="8">
        <v>0</v>
      </c>
      <c r="ES21" s="8">
        <v>0</v>
      </c>
      <c r="ET21" s="8">
        <v>1000000</v>
      </c>
      <c r="EU21" s="8">
        <v>0</v>
      </c>
      <c r="EV21" s="8">
        <v>0</v>
      </c>
      <c r="EW21" s="8">
        <v>0</v>
      </c>
      <c r="EX21" s="8">
        <v>0</v>
      </c>
      <c r="EY21" s="8">
        <v>0</v>
      </c>
      <c r="EZ21" s="8">
        <v>0</v>
      </c>
      <c r="FA21" s="8">
        <v>0</v>
      </c>
      <c r="FB21" s="8">
        <v>0</v>
      </c>
      <c r="FC21" s="8">
        <v>0</v>
      </c>
      <c r="FD21" s="8">
        <v>0</v>
      </c>
      <c r="FE21" s="8">
        <v>0</v>
      </c>
      <c r="FF21" s="8">
        <v>0</v>
      </c>
      <c r="FG21" s="8">
        <v>0</v>
      </c>
      <c r="FH21" s="8">
        <v>0</v>
      </c>
      <c r="FI21" s="8">
        <v>0</v>
      </c>
      <c r="FJ21" s="8">
        <v>0</v>
      </c>
      <c r="FK21" s="8">
        <v>0</v>
      </c>
      <c r="FL21" s="8">
        <v>0</v>
      </c>
      <c r="FM21" s="8">
        <v>0</v>
      </c>
      <c r="FN21" s="8">
        <v>0</v>
      </c>
      <c r="FO21" s="8">
        <v>0</v>
      </c>
      <c r="FP21" s="8">
        <v>0</v>
      </c>
      <c r="FQ21" s="8">
        <v>0</v>
      </c>
      <c r="FR21" s="8">
        <v>0</v>
      </c>
      <c r="FS21" s="8">
        <v>0</v>
      </c>
      <c r="FT21" s="8">
        <v>0</v>
      </c>
      <c r="FU21" s="8">
        <v>0</v>
      </c>
      <c r="FV21" s="8">
        <v>0</v>
      </c>
      <c r="FW21" s="8">
        <v>0</v>
      </c>
      <c r="FX21" s="8">
        <v>0</v>
      </c>
      <c r="FY21" s="8">
        <v>0</v>
      </c>
      <c r="FZ21" s="8">
        <v>1242958</v>
      </c>
      <c r="GA21" s="8">
        <v>0</v>
      </c>
      <c r="GB21" s="8">
        <v>0</v>
      </c>
      <c r="GC21" s="8">
        <v>461701</v>
      </c>
      <c r="GD21" s="8">
        <v>0</v>
      </c>
      <c r="GE21" s="8">
        <v>0</v>
      </c>
      <c r="GF21" s="8">
        <v>0</v>
      </c>
      <c r="GG21" s="8">
        <v>0</v>
      </c>
      <c r="GH21" s="8">
        <v>0</v>
      </c>
      <c r="GI21" s="8">
        <v>0</v>
      </c>
      <c r="GJ21" s="8">
        <v>0</v>
      </c>
      <c r="GK21" s="8">
        <v>1720022</v>
      </c>
      <c r="GL21" s="8">
        <v>0</v>
      </c>
      <c r="GM21" s="8">
        <v>0</v>
      </c>
      <c r="GN21" s="8">
        <v>0</v>
      </c>
      <c r="GO21" s="8">
        <v>0</v>
      </c>
      <c r="GP21" s="8">
        <v>0</v>
      </c>
      <c r="GQ21" s="8">
        <v>0</v>
      </c>
      <c r="GR21" s="8">
        <v>0</v>
      </c>
      <c r="GS21" s="8">
        <v>0</v>
      </c>
      <c r="GT21" s="8">
        <v>0</v>
      </c>
      <c r="GU21" s="8">
        <v>0</v>
      </c>
      <c r="GV21" s="8">
        <v>0</v>
      </c>
      <c r="GW21" s="8">
        <v>0</v>
      </c>
      <c r="GX21" s="8">
        <v>0</v>
      </c>
      <c r="GY21" s="8">
        <v>0</v>
      </c>
      <c r="GZ21" s="8">
        <v>0</v>
      </c>
      <c r="HA21" s="8">
        <v>5210544</v>
      </c>
      <c r="HB21" s="8">
        <v>0</v>
      </c>
      <c r="HC21" s="10">
        <f t="shared" si="0"/>
        <v>22012790</v>
      </c>
    </row>
    <row r="22" spans="1:211" ht="13.5" thickBot="1" x14ac:dyDescent="0.25">
      <c r="A22" s="7" t="s">
        <v>81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0</v>
      </c>
      <c r="CB22" s="8">
        <v>0</v>
      </c>
      <c r="CC22" s="8">
        <v>0</v>
      </c>
      <c r="CD22" s="8">
        <v>0</v>
      </c>
      <c r="CE22" s="8">
        <v>0</v>
      </c>
      <c r="CF22" s="8">
        <v>0</v>
      </c>
      <c r="CG22" s="8">
        <v>0</v>
      </c>
      <c r="CH22" s="8">
        <v>0</v>
      </c>
      <c r="CI22" s="8">
        <v>0</v>
      </c>
      <c r="CJ22" s="8">
        <v>0</v>
      </c>
      <c r="CK22" s="8">
        <v>0</v>
      </c>
      <c r="CL22" s="8">
        <v>0</v>
      </c>
      <c r="CM22" s="8">
        <v>0</v>
      </c>
      <c r="CN22" s="8">
        <v>0</v>
      </c>
      <c r="CO22" s="8">
        <v>0</v>
      </c>
      <c r="CP22" s="8">
        <v>0</v>
      </c>
      <c r="CQ22" s="8">
        <v>0</v>
      </c>
      <c r="CR22" s="8">
        <v>0</v>
      </c>
      <c r="CS22" s="8">
        <v>0</v>
      </c>
      <c r="CT22" s="8">
        <v>0</v>
      </c>
      <c r="CU22" s="8">
        <v>0</v>
      </c>
      <c r="CV22" s="8">
        <v>0</v>
      </c>
      <c r="CW22" s="8">
        <v>0</v>
      </c>
      <c r="CX22" s="8">
        <v>0</v>
      </c>
      <c r="CY22" s="8">
        <v>0</v>
      </c>
      <c r="CZ22" s="8">
        <v>0</v>
      </c>
      <c r="DA22" s="8">
        <v>0</v>
      </c>
      <c r="DB22" s="8">
        <v>0</v>
      </c>
      <c r="DC22" s="8">
        <v>0</v>
      </c>
      <c r="DD22" s="8">
        <v>0</v>
      </c>
      <c r="DE22" s="8">
        <v>0</v>
      </c>
      <c r="DF22" s="8">
        <v>0</v>
      </c>
      <c r="DG22" s="8">
        <v>0</v>
      </c>
      <c r="DH22" s="8">
        <v>0</v>
      </c>
      <c r="DI22" s="8">
        <v>0</v>
      </c>
      <c r="DJ22" s="8">
        <v>0</v>
      </c>
      <c r="DK22" s="8">
        <v>0</v>
      </c>
      <c r="DL22" s="8">
        <v>0</v>
      </c>
      <c r="DM22" s="8">
        <v>0</v>
      </c>
      <c r="DN22" s="8">
        <v>0</v>
      </c>
      <c r="DO22" s="8">
        <v>0</v>
      </c>
      <c r="DP22" s="8">
        <v>0</v>
      </c>
      <c r="DQ22" s="8">
        <v>0</v>
      </c>
      <c r="DR22" s="8">
        <v>0</v>
      </c>
      <c r="DS22" s="8">
        <v>0</v>
      </c>
      <c r="DT22" s="8">
        <v>0</v>
      </c>
      <c r="DU22" s="8">
        <v>0</v>
      </c>
      <c r="DV22" s="8">
        <v>0</v>
      </c>
      <c r="DW22" s="8">
        <v>0</v>
      </c>
      <c r="DX22" s="8">
        <v>0</v>
      </c>
      <c r="DY22" s="8">
        <v>0</v>
      </c>
      <c r="DZ22" s="8">
        <v>0</v>
      </c>
      <c r="EA22" s="8">
        <v>0</v>
      </c>
      <c r="EB22" s="8">
        <v>0</v>
      </c>
      <c r="EC22" s="8">
        <v>0</v>
      </c>
      <c r="ED22" s="8">
        <v>0</v>
      </c>
      <c r="EE22" s="8">
        <v>0</v>
      </c>
      <c r="EF22" s="8">
        <v>0</v>
      </c>
      <c r="EG22" s="8">
        <v>0</v>
      </c>
      <c r="EH22" s="8">
        <v>0</v>
      </c>
      <c r="EI22" s="8">
        <v>0</v>
      </c>
      <c r="EJ22" s="8">
        <v>0</v>
      </c>
      <c r="EK22" s="8">
        <v>0</v>
      </c>
      <c r="EL22" s="8">
        <v>0</v>
      </c>
      <c r="EM22" s="8">
        <v>0</v>
      </c>
      <c r="EN22" s="8">
        <v>0</v>
      </c>
      <c r="EO22" s="8">
        <v>0</v>
      </c>
      <c r="EP22" s="8">
        <v>0</v>
      </c>
      <c r="EQ22" s="8">
        <v>0</v>
      </c>
      <c r="ER22" s="8">
        <v>0</v>
      </c>
      <c r="ES22" s="8">
        <v>0</v>
      </c>
      <c r="ET22" s="8">
        <v>0</v>
      </c>
      <c r="EU22" s="8">
        <v>0</v>
      </c>
      <c r="EV22" s="8">
        <v>0</v>
      </c>
      <c r="EW22" s="8">
        <v>0</v>
      </c>
      <c r="EX22" s="8">
        <v>0</v>
      </c>
      <c r="EY22" s="8">
        <v>0</v>
      </c>
      <c r="EZ22" s="8">
        <v>0</v>
      </c>
      <c r="FA22" s="8">
        <v>0</v>
      </c>
      <c r="FB22" s="8">
        <v>0</v>
      </c>
      <c r="FC22" s="8">
        <v>0</v>
      </c>
      <c r="FD22" s="8">
        <v>0</v>
      </c>
      <c r="FE22" s="8">
        <v>0</v>
      </c>
      <c r="FF22" s="8">
        <v>0</v>
      </c>
      <c r="FG22" s="8">
        <v>0</v>
      </c>
      <c r="FH22" s="8">
        <v>0</v>
      </c>
      <c r="FI22" s="8">
        <v>0</v>
      </c>
      <c r="FJ22" s="8">
        <v>0</v>
      </c>
      <c r="FK22" s="8">
        <v>0</v>
      </c>
      <c r="FL22" s="8">
        <v>0</v>
      </c>
      <c r="FM22" s="8">
        <v>0</v>
      </c>
      <c r="FN22" s="8">
        <v>0</v>
      </c>
      <c r="FO22" s="8">
        <v>0</v>
      </c>
      <c r="FP22" s="8">
        <v>0</v>
      </c>
      <c r="FQ22" s="8">
        <v>0</v>
      </c>
      <c r="FR22" s="8">
        <v>0</v>
      </c>
      <c r="FS22" s="8">
        <v>0</v>
      </c>
      <c r="FT22" s="8">
        <v>0</v>
      </c>
      <c r="FU22" s="8">
        <v>0</v>
      </c>
      <c r="FV22" s="8">
        <v>0</v>
      </c>
      <c r="FW22" s="8">
        <v>0</v>
      </c>
      <c r="FX22" s="8">
        <v>0</v>
      </c>
      <c r="FY22" s="8">
        <v>0</v>
      </c>
      <c r="FZ22" s="8">
        <v>0</v>
      </c>
      <c r="GA22" s="8">
        <v>0</v>
      </c>
      <c r="GB22" s="8">
        <v>0</v>
      </c>
      <c r="GC22" s="8">
        <v>0</v>
      </c>
      <c r="GD22" s="8">
        <v>0</v>
      </c>
      <c r="GE22" s="8">
        <v>0</v>
      </c>
      <c r="GF22" s="8">
        <v>0</v>
      </c>
      <c r="GG22" s="8">
        <v>0</v>
      </c>
      <c r="GH22" s="8">
        <v>0</v>
      </c>
      <c r="GI22" s="8">
        <v>0</v>
      </c>
      <c r="GJ22" s="8">
        <v>0</v>
      </c>
      <c r="GK22" s="8">
        <v>0</v>
      </c>
      <c r="GL22" s="8">
        <v>0</v>
      </c>
      <c r="GM22" s="8">
        <v>0</v>
      </c>
      <c r="GN22" s="8">
        <v>0</v>
      </c>
      <c r="GO22" s="8">
        <v>0</v>
      </c>
      <c r="GP22" s="8">
        <v>0</v>
      </c>
      <c r="GQ22" s="8">
        <v>0</v>
      </c>
      <c r="GR22" s="8">
        <v>0</v>
      </c>
      <c r="GS22" s="8">
        <v>0</v>
      </c>
      <c r="GT22" s="8">
        <v>0</v>
      </c>
      <c r="GU22" s="8">
        <v>0</v>
      </c>
      <c r="GV22" s="8">
        <v>0</v>
      </c>
      <c r="GW22" s="8">
        <v>0</v>
      </c>
      <c r="GX22" s="8">
        <v>0</v>
      </c>
      <c r="GY22" s="8">
        <v>0</v>
      </c>
      <c r="GZ22" s="8">
        <v>0</v>
      </c>
      <c r="HA22" s="8">
        <v>0</v>
      </c>
      <c r="HB22" s="8">
        <v>0</v>
      </c>
      <c r="HC22" s="10">
        <f t="shared" si="0"/>
        <v>0</v>
      </c>
    </row>
    <row r="23" spans="1:211" ht="13.5" thickBot="1" x14ac:dyDescent="0.25">
      <c r="A23" s="7" t="s">
        <v>82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663162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773692</v>
      </c>
      <c r="BM23" s="8">
        <v>0</v>
      </c>
      <c r="BN23" s="8">
        <v>0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0</v>
      </c>
      <c r="BX23" s="8">
        <v>0</v>
      </c>
      <c r="BY23" s="8">
        <v>0</v>
      </c>
      <c r="BZ23" s="8">
        <v>0</v>
      </c>
      <c r="CA23" s="8">
        <v>0</v>
      </c>
      <c r="CB23" s="8">
        <v>0</v>
      </c>
      <c r="CC23" s="8">
        <v>0</v>
      </c>
      <c r="CD23" s="8">
        <v>0</v>
      </c>
      <c r="CE23" s="8">
        <v>0</v>
      </c>
      <c r="CF23" s="8">
        <v>0</v>
      </c>
      <c r="CG23" s="8">
        <v>0</v>
      </c>
      <c r="CH23" s="8">
        <v>0</v>
      </c>
      <c r="CI23" s="8">
        <v>0</v>
      </c>
      <c r="CJ23" s="8">
        <v>0</v>
      </c>
      <c r="CK23" s="8">
        <v>0</v>
      </c>
      <c r="CL23" s="8">
        <v>0</v>
      </c>
      <c r="CM23" s="8">
        <v>0</v>
      </c>
      <c r="CN23" s="8">
        <v>0</v>
      </c>
      <c r="CO23" s="8">
        <v>0</v>
      </c>
      <c r="CP23" s="8">
        <v>0</v>
      </c>
      <c r="CQ23" s="8">
        <v>0</v>
      </c>
      <c r="CR23" s="8">
        <v>0</v>
      </c>
      <c r="CS23" s="8">
        <v>0</v>
      </c>
      <c r="CT23" s="8">
        <v>0</v>
      </c>
      <c r="CU23" s="8">
        <v>663162</v>
      </c>
      <c r="CV23" s="8">
        <v>0</v>
      </c>
      <c r="CW23" s="8">
        <v>0</v>
      </c>
      <c r="CX23" s="8">
        <v>0</v>
      </c>
      <c r="CY23" s="8">
        <v>0</v>
      </c>
      <c r="CZ23" s="8">
        <v>0</v>
      </c>
      <c r="DA23" s="8">
        <v>0</v>
      </c>
      <c r="DB23" s="8">
        <v>0</v>
      </c>
      <c r="DC23" s="8">
        <v>0</v>
      </c>
      <c r="DD23" s="8">
        <v>0</v>
      </c>
      <c r="DE23" s="8">
        <v>0</v>
      </c>
      <c r="DF23" s="8">
        <v>0</v>
      </c>
      <c r="DG23" s="8">
        <v>0</v>
      </c>
      <c r="DH23" s="8">
        <v>0</v>
      </c>
      <c r="DI23" s="8">
        <v>0</v>
      </c>
      <c r="DJ23" s="8">
        <v>0</v>
      </c>
      <c r="DK23" s="8">
        <v>0</v>
      </c>
      <c r="DL23" s="8">
        <v>0</v>
      </c>
      <c r="DM23" s="8">
        <v>0</v>
      </c>
      <c r="DN23" s="8">
        <v>0</v>
      </c>
      <c r="DO23" s="8">
        <v>0</v>
      </c>
      <c r="DP23" s="8">
        <v>0</v>
      </c>
      <c r="DQ23" s="8">
        <v>0</v>
      </c>
      <c r="DR23" s="8">
        <v>0</v>
      </c>
      <c r="DS23" s="8">
        <v>0</v>
      </c>
      <c r="DT23" s="8">
        <v>0</v>
      </c>
      <c r="DU23" s="8">
        <v>0</v>
      </c>
      <c r="DV23" s="8">
        <v>0</v>
      </c>
      <c r="DW23" s="8">
        <v>0</v>
      </c>
      <c r="DX23" s="8">
        <v>0</v>
      </c>
      <c r="DY23" s="8">
        <v>0</v>
      </c>
      <c r="DZ23" s="8">
        <v>0</v>
      </c>
      <c r="EA23" s="8">
        <v>0</v>
      </c>
      <c r="EB23" s="8">
        <v>0</v>
      </c>
      <c r="EC23" s="8">
        <v>0</v>
      </c>
      <c r="ED23" s="8">
        <v>0</v>
      </c>
      <c r="EE23" s="8">
        <v>0</v>
      </c>
      <c r="EF23" s="8">
        <v>773692</v>
      </c>
      <c r="EG23" s="8">
        <v>0</v>
      </c>
      <c r="EH23" s="8">
        <v>0</v>
      </c>
      <c r="EI23" s="8">
        <v>0</v>
      </c>
      <c r="EJ23" s="8">
        <v>0</v>
      </c>
      <c r="EK23" s="8">
        <v>0</v>
      </c>
      <c r="EL23" s="8">
        <v>0</v>
      </c>
      <c r="EM23" s="8">
        <v>0</v>
      </c>
      <c r="EN23" s="8">
        <v>0</v>
      </c>
      <c r="EO23" s="8">
        <v>0</v>
      </c>
      <c r="EP23" s="8">
        <v>0</v>
      </c>
      <c r="EQ23" s="8">
        <v>0</v>
      </c>
      <c r="ER23" s="8">
        <v>0</v>
      </c>
      <c r="ES23" s="8">
        <v>0</v>
      </c>
      <c r="ET23" s="8">
        <v>0</v>
      </c>
      <c r="EU23" s="8">
        <v>0</v>
      </c>
      <c r="EV23" s="8">
        <v>0</v>
      </c>
      <c r="EW23" s="8">
        <v>0</v>
      </c>
      <c r="EX23" s="8">
        <v>0</v>
      </c>
      <c r="EY23" s="8">
        <v>0</v>
      </c>
      <c r="EZ23" s="8">
        <v>0</v>
      </c>
      <c r="FA23" s="8">
        <v>0</v>
      </c>
      <c r="FB23" s="8">
        <v>0</v>
      </c>
      <c r="FC23" s="8">
        <v>0</v>
      </c>
      <c r="FD23" s="8">
        <v>0</v>
      </c>
      <c r="FE23" s="8">
        <v>0</v>
      </c>
      <c r="FF23" s="8">
        <v>0</v>
      </c>
      <c r="FG23" s="8">
        <v>0</v>
      </c>
      <c r="FH23" s="8">
        <v>0</v>
      </c>
      <c r="FI23" s="8">
        <v>0</v>
      </c>
      <c r="FJ23" s="8">
        <v>0</v>
      </c>
      <c r="FK23" s="8">
        <v>0</v>
      </c>
      <c r="FL23" s="8">
        <v>0</v>
      </c>
      <c r="FM23" s="8">
        <v>0</v>
      </c>
      <c r="FN23" s="8">
        <v>0</v>
      </c>
      <c r="FO23" s="8">
        <v>0</v>
      </c>
      <c r="FP23" s="8">
        <v>0</v>
      </c>
      <c r="FQ23" s="8">
        <v>0</v>
      </c>
      <c r="FR23" s="8">
        <v>0</v>
      </c>
      <c r="FS23" s="8">
        <v>0</v>
      </c>
      <c r="FT23" s="8">
        <v>0</v>
      </c>
      <c r="FU23" s="8">
        <v>0</v>
      </c>
      <c r="FV23" s="8">
        <v>0</v>
      </c>
      <c r="FW23" s="8">
        <v>0</v>
      </c>
      <c r="FX23" s="8">
        <v>0</v>
      </c>
      <c r="FY23" s="8">
        <v>0</v>
      </c>
      <c r="FZ23" s="8">
        <v>0</v>
      </c>
      <c r="GA23" s="8">
        <v>0</v>
      </c>
      <c r="GB23" s="8">
        <v>0</v>
      </c>
      <c r="GC23" s="8">
        <v>0</v>
      </c>
      <c r="GD23" s="8">
        <v>0</v>
      </c>
      <c r="GE23" s="8">
        <v>0</v>
      </c>
      <c r="GF23" s="8">
        <v>0</v>
      </c>
      <c r="GG23" s="8">
        <v>0</v>
      </c>
      <c r="GH23" s="8">
        <v>0</v>
      </c>
      <c r="GI23" s="8">
        <v>0</v>
      </c>
      <c r="GJ23" s="8">
        <v>0</v>
      </c>
      <c r="GK23" s="8">
        <v>0</v>
      </c>
      <c r="GL23" s="8">
        <v>0</v>
      </c>
      <c r="GM23" s="8">
        <v>0</v>
      </c>
      <c r="GN23" s="8">
        <v>0</v>
      </c>
      <c r="GO23" s="8">
        <v>0</v>
      </c>
      <c r="GP23" s="8">
        <v>0</v>
      </c>
      <c r="GQ23" s="8">
        <v>0</v>
      </c>
      <c r="GR23" s="8">
        <v>0</v>
      </c>
      <c r="GS23" s="8">
        <v>0</v>
      </c>
      <c r="GT23" s="8">
        <v>0</v>
      </c>
      <c r="GU23" s="8">
        <v>0</v>
      </c>
      <c r="GV23" s="8">
        <v>0</v>
      </c>
      <c r="GW23" s="8">
        <v>0</v>
      </c>
      <c r="GX23" s="8">
        <v>0</v>
      </c>
      <c r="GY23" s="8">
        <v>0</v>
      </c>
      <c r="GZ23" s="8">
        <v>0</v>
      </c>
      <c r="HA23" s="8">
        <v>0</v>
      </c>
      <c r="HB23" s="8">
        <v>0</v>
      </c>
      <c r="HC23" s="10">
        <f t="shared" si="0"/>
        <v>2873708</v>
      </c>
    </row>
    <row r="24" spans="1:211" ht="13.5" thickBot="1" x14ac:dyDescent="0.25">
      <c r="A24" s="7" t="s">
        <v>83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166400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1200000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170700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  <c r="BL24" s="8">
        <v>0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0</v>
      </c>
      <c r="BS24" s="8">
        <v>0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8">
        <v>0</v>
      </c>
      <c r="CA24" s="8">
        <v>0</v>
      </c>
      <c r="CB24" s="8">
        <v>0</v>
      </c>
      <c r="CC24" s="8">
        <v>0</v>
      </c>
      <c r="CD24" s="8">
        <v>0</v>
      </c>
      <c r="CE24" s="8">
        <v>0</v>
      </c>
      <c r="CF24" s="8">
        <v>0</v>
      </c>
      <c r="CG24" s="8">
        <v>0</v>
      </c>
      <c r="CH24" s="8">
        <v>0</v>
      </c>
      <c r="CI24" s="8">
        <v>0</v>
      </c>
      <c r="CJ24" s="8">
        <v>170700</v>
      </c>
      <c r="CK24" s="8">
        <v>0</v>
      </c>
      <c r="CL24" s="8">
        <v>0</v>
      </c>
      <c r="CM24" s="8">
        <v>0</v>
      </c>
      <c r="CN24" s="8">
        <v>0</v>
      </c>
      <c r="CO24" s="8">
        <v>0</v>
      </c>
      <c r="CP24" s="8">
        <v>0</v>
      </c>
      <c r="CQ24" s="8">
        <v>0</v>
      </c>
      <c r="CR24" s="8">
        <v>0</v>
      </c>
      <c r="CS24" s="8">
        <v>0</v>
      </c>
      <c r="CT24" s="8">
        <v>0</v>
      </c>
      <c r="CU24" s="8">
        <v>0</v>
      </c>
      <c r="CV24" s="8">
        <v>0</v>
      </c>
      <c r="CW24" s="8">
        <v>0</v>
      </c>
      <c r="CX24" s="8">
        <v>0</v>
      </c>
      <c r="CY24" s="8">
        <v>0</v>
      </c>
      <c r="CZ24" s="8">
        <v>0</v>
      </c>
      <c r="DA24" s="8">
        <v>0</v>
      </c>
      <c r="DB24" s="8">
        <v>0</v>
      </c>
      <c r="DC24" s="8">
        <v>0</v>
      </c>
      <c r="DD24" s="8">
        <v>0</v>
      </c>
      <c r="DE24" s="8">
        <v>0</v>
      </c>
      <c r="DF24" s="8">
        <v>0</v>
      </c>
      <c r="DG24" s="8">
        <v>0</v>
      </c>
      <c r="DH24" s="8">
        <v>0</v>
      </c>
      <c r="DI24" s="8">
        <v>0</v>
      </c>
      <c r="DJ24" s="8">
        <v>0</v>
      </c>
      <c r="DK24" s="8">
        <v>0</v>
      </c>
      <c r="DL24" s="8">
        <v>0</v>
      </c>
      <c r="DM24" s="8">
        <v>0</v>
      </c>
      <c r="DN24" s="8">
        <v>0</v>
      </c>
      <c r="DO24" s="8">
        <v>0</v>
      </c>
      <c r="DP24" s="8">
        <v>0</v>
      </c>
      <c r="DQ24" s="8">
        <v>0</v>
      </c>
      <c r="DR24" s="8">
        <v>0</v>
      </c>
      <c r="DS24" s="8">
        <v>0</v>
      </c>
      <c r="DT24" s="8">
        <v>0</v>
      </c>
      <c r="DU24" s="8">
        <v>0</v>
      </c>
      <c r="DV24" s="8">
        <v>0</v>
      </c>
      <c r="DW24" s="8">
        <v>0</v>
      </c>
      <c r="DX24" s="8">
        <v>0</v>
      </c>
      <c r="DY24" s="8">
        <v>0</v>
      </c>
      <c r="DZ24" s="8">
        <v>0</v>
      </c>
      <c r="EA24" s="8">
        <v>0</v>
      </c>
      <c r="EB24" s="8">
        <v>0</v>
      </c>
      <c r="EC24" s="8">
        <v>0</v>
      </c>
      <c r="ED24" s="8">
        <v>0</v>
      </c>
      <c r="EE24" s="8">
        <v>0</v>
      </c>
      <c r="EF24" s="8">
        <v>0</v>
      </c>
      <c r="EG24" s="8">
        <v>0</v>
      </c>
      <c r="EH24" s="8">
        <v>0</v>
      </c>
      <c r="EI24" s="8">
        <v>0</v>
      </c>
      <c r="EJ24" s="8">
        <v>0</v>
      </c>
      <c r="EK24" s="8">
        <v>0</v>
      </c>
      <c r="EL24" s="8">
        <v>0</v>
      </c>
      <c r="EM24" s="8">
        <v>0</v>
      </c>
      <c r="EN24" s="8">
        <v>0</v>
      </c>
      <c r="EO24" s="8">
        <v>0</v>
      </c>
      <c r="EP24" s="8">
        <v>0</v>
      </c>
      <c r="EQ24" s="8">
        <v>0</v>
      </c>
      <c r="ER24" s="8">
        <v>0</v>
      </c>
      <c r="ES24" s="8">
        <v>0</v>
      </c>
      <c r="ET24" s="8">
        <v>0</v>
      </c>
      <c r="EU24" s="8">
        <v>0</v>
      </c>
      <c r="EV24" s="8">
        <v>0</v>
      </c>
      <c r="EW24" s="8">
        <v>0</v>
      </c>
      <c r="EX24" s="8">
        <v>0</v>
      </c>
      <c r="EY24" s="8">
        <v>0</v>
      </c>
      <c r="EZ24" s="8">
        <v>0</v>
      </c>
      <c r="FA24" s="8">
        <v>0</v>
      </c>
      <c r="FB24" s="8">
        <v>0</v>
      </c>
      <c r="FC24" s="8">
        <v>181900</v>
      </c>
      <c r="FD24" s="8">
        <v>0</v>
      </c>
      <c r="FE24" s="8">
        <v>0</v>
      </c>
      <c r="FF24" s="8">
        <v>0</v>
      </c>
      <c r="FG24" s="8">
        <v>0</v>
      </c>
      <c r="FH24" s="8">
        <v>0</v>
      </c>
      <c r="FI24" s="8">
        <v>0</v>
      </c>
      <c r="FJ24" s="8">
        <v>0</v>
      </c>
      <c r="FK24" s="8">
        <v>0</v>
      </c>
      <c r="FL24" s="8">
        <v>0</v>
      </c>
      <c r="FM24" s="8">
        <v>0</v>
      </c>
      <c r="FN24" s="8">
        <v>0</v>
      </c>
      <c r="FO24" s="8">
        <v>0</v>
      </c>
      <c r="FP24" s="8">
        <v>0</v>
      </c>
      <c r="FQ24" s="8">
        <v>0</v>
      </c>
      <c r="FR24" s="8">
        <v>0</v>
      </c>
      <c r="FS24" s="8">
        <v>0</v>
      </c>
      <c r="FT24" s="8">
        <v>0</v>
      </c>
      <c r="FU24" s="8">
        <v>0</v>
      </c>
      <c r="FV24" s="8">
        <v>0</v>
      </c>
      <c r="FW24" s="8">
        <v>0</v>
      </c>
      <c r="FX24" s="8">
        <v>0</v>
      </c>
      <c r="FY24" s="8">
        <v>0</v>
      </c>
      <c r="FZ24" s="8">
        <v>0</v>
      </c>
      <c r="GA24" s="8">
        <v>0</v>
      </c>
      <c r="GB24" s="8">
        <v>0</v>
      </c>
      <c r="GC24" s="8">
        <v>0</v>
      </c>
      <c r="GD24" s="8">
        <v>0</v>
      </c>
      <c r="GE24" s="8">
        <v>0</v>
      </c>
      <c r="GF24" s="8">
        <v>0</v>
      </c>
      <c r="GG24" s="8">
        <v>0</v>
      </c>
      <c r="GH24" s="8">
        <v>0</v>
      </c>
      <c r="GI24" s="8">
        <v>0</v>
      </c>
      <c r="GJ24" s="8">
        <v>15000</v>
      </c>
      <c r="GK24" s="8">
        <v>0</v>
      </c>
      <c r="GL24" s="8">
        <v>0</v>
      </c>
      <c r="GM24" s="8">
        <v>0</v>
      </c>
      <c r="GN24" s="8">
        <v>0</v>
      </c>
      <c r="GO24" s="8">
        <v>0</v>
      </c>
      <c r="GP24" s="8">
        <v>0</v>
      </c>
      <c r="GQ24" s="8">
        <v>0</v>
      </c>
      <c r="GR24" s="8">
        <v>0</v>
      </c>
      <c r="GS24" s="8">
        <v>0</v>
      </c>
      <c r="GT24" s="8">
        <v>0</v>
      </c>
      <c r="GU24" s="8">
        <v>0</v>
      </c>
      <c r="GV24" s="8">
        <v>0</v>
      </c>
      <c r="GW24" s="8">
        <v>0</v>
      </c>
      <c r="GX24" s="8">
        <v>0</v>
      </c>
      <c r="GY24" s="8">
        <v>0</v>
      </c>
      <c r="GZ24" s="8">
        <v>0</v>
      </c>
      <c r="HA24" s="8">
        <v>0</v>
      </c>
      <c r="HB24" s="8">
        <v>0</v>
      </c>
      <c r="HC24" s="10">
        <f t="shared" si="0"/>
        <v>1904700</v>
      </c>
    </row>
    <row r="25" spans="1:211" ht="13.5" thickBot="1" x14ac:dyDescent="0.25">
      <c r="A25" s="7" t="s">
        <v>84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1109964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215400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251300</v>
      </c>
      <c r="AO25" s="8">
        <v>0</v>
      </c>
      <c r="AP25" s="8">
        <v>0</v>
      </c>
      <c r="AQ25" s="8">
        <v>0</v>
      </c>
      <c r="AR25" s="8">
        <v>0</v>
      </c>
      <c r="AS25" s="8">
        <v>1294958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0</v>
      </c>
      <c r="CE25" s="8">
        <v>0</v>
      </c>
      <c r="CF25" s="8">
        <v>0</v>
      </c>
      <c r="CG25" s="8">
        <v>215400</v>
      </c>
      <c r="CH25" s="8">
        <v>1109964</v>
      </c>
      <c r="CI25" s="8">
        <v>0</v>
      </c>
      <c r="CJ25" s="8">
        <v>0</v>
      </c>
      <c r="CK25" s="8">
        <v>0</v>
      </c>
      <c r="CL25" s="8">
        <v>0</v>
      </c>
      <c r="CM25" s="8">
        <v>0</v>
      </c>
      <c r="CN25" s="8">
        <v>0</v>
      </c>
      <c r="CO25" s="8">
        <v>0</v>
      </c>
      <c r="CP25" s="8">
        <v>0</v>
      </c>
      <c r="CQ25" s="8">
        <v>0</v>
      </c>
      <c r="CR25" s="8">
        <v>0</v>
      </c>
      <c r="CS25" s="8">
        <v>0</v>
      </c>
      <c r="CT25" s="8">
        <v>0</v>
      </c>
      <c r="CU25" s="8">
        <v>0</v>
      </c>
      <c r="CV25" s="8">
        <v>0</v>
      </c>
      <c r="CW25" s="8">
        <v>0</v>
      </c>
      <c r="CX25" s="8">
        <v>0</v>
      </c>
      <c r="CY25" s="8">
        <v>0</v>
      </c>
      <c r="CZ25" s="8">
        <v>0</v>
      </c>
      <c r="DA25" s="8">
        <v>0</v>
      </c>
      <c r="DB25" s="8">
        <v>0</v>
      </c>
      <c r="DC25" s="8">
        <v>0</v>
      </c>
      <c r="DD25" s="8">
        <v>0</v>
      </c>
      <c r="DE25" s="8">
        <v>0</v>
      </c>
      <c r="DF25" s="8">
        <v>0</v>
      </c>
      <c r="DG25" s="8">
        <v>0</v>
      </c>
      <c r="DH25" s="8">
        <v>0</v>
      </c>
      <c r="DI25" s="8">
        <v>0</v>
      </c>
      <c r="DJ25" s="8">
        <v>0</v>
      </c>
      <c r="DK25" s="8">
        <v>0</v>
      </c>
      <c r="DL25" s="8">
        <v>0</v>
      </c>
      <c r="DM25" s="8">
        <v>0</v>
      </c>
      <c r="DN25" s="8">
        <v>0</v>
      </c>
      <c r="DO25" s="8">
        <v>0</v>
      </c>
      <c r="DP25" s="8">
        <v>0</v>
      </c>
      <c r="DQ25" s="8">
        <v>0</v>
      </c>
      <c r="DR25" s="8">
        <v>0</v>
      </c>
      <c r="DS25" s="8">
        <v>0</v>
      </c>
      <c r="DT25" s="8">
        <v>0</v>
      </c>
      <c r="DU25" s="8">
        <v>0</v>
      </c>
      <c r="DV25" s="8">
        <v>0</v>
      </c>
      <c r="DW25" s="8">
        <v>0</v>
      </c>
      <c r="DX25" s="8">
        <v>0</v>
      </c>
      <c r="DY25" s="8">
        <v>0</v>
      </c>
      <c r="DZ25" s="8">
        <v>0</v>
      </c>
      <c r="EA25" s="8">
        <v>0</v>
      </c>
      <c r="EB25" s="8">
        <v>0</v>
      </c>
      <c r="EC25" s="8">
        <v>0</v>
      </c>
      <c r="ED25" s="8">
        <v>0</v>
      </c>
      <c r="EE25" s="8">
        <v>0</v>
      </c>
      <c r="EF25" s="8">
        <v>0</v>
      </c>
      <c r="EG25" s="8">
        <v>0</v>
      </c>
      <c r="EH25" s="8">
        <v>0</v>
      </c>
      <c r="EI25" s="8">
        <v>0</v>
      </c>
      <c r="EJ25" s="8">
        <v>0</v>
      </c>
      <c r="EK25" s="8">
        <v>0</v>
      </c>
      <c r="EL25" s="8">
        <v>0</v>
      </c>
      <c r="EM25" s="8">
        <v>0</v>
      </c>
      <c r="EN25" s="8">
        <v>0</v>
      </c>
      <c r="EO25" s="8">
        <v>0</v>
      </c>
      <c r="EP25" s="8">
        <v>0</v>
      </c>
      <c r="EQ25" s="8">
        <v>0</v>
      </c>
      <c r="ER25" s="8">
        <v>0</v>
      </c>
      <c r="ES25" s="8">
        <v>0</v>
      </c>
      <c r="ET25" s="8">
        <v>0</v>
      </c>
      <c r="EU25" s="8">
        <v>0</v>
      </c>
      <c r="EV25" s="8">
        <v>0</v>
      </c>
      <c r="EW25" s="8">
        <v>0</v>
      </c>
      <c r="EX25" s="8">
        <v>0</v>
      </c>
      <c r="EY25" s="8">
        <v>0</v>
      </c>
      <c r="EZ25" s="8">
        <v>0</v>
      </c>
      <c r="FA25" s="8">
        <v>0</v>
      </c>
      <c r="FB25" s="8">
        <v>0</v>
      </c>
      <c r="FC25" s="8">
        <v>0</v>
      </c>
      <c r="FD25" s="8">
        <v>0</v>
      </c>
      <c r="FE25" s="8">
        <v>0</v>
      </c>
      <c r="FF25" s="8">
        <v>0</v>
      </c>
      <c r="FG25" s="8">
        <v>0</v>
      </c>
      <c r="FH25" s="8">
        <v>0</v>
      </c>
      <c r="FI25" s="8">
        <v>0</v>
      </c>
      <c r="FJ25" s="8">
        <v>0</v>
      </c>
      <c r="FK25" s="8">
        <v>0</v>
      </c>
      <c r="FL25" s="8">
        <v>0</v>
      </c>
      <c r="FM25" s="8">
        <v>0</v>
      </c>
      <c r="FN25" s="8">
        <v>0</v>
      </c>
      <c r="FO25" s="8">
        <v>0</v>
      </c>
      <c r="FP25" s="8">
        <v>0</v>
      </c>
      <c r="FQ25" s="8">
        <v>0</v>
      </c>
      <c r="FR25" s="8">
        <v>0</v>
      </c>
      <c r="FS25" s="8">
        <v>0</v>
      </c>
      <c r="FT25" s="8">
        <v>0</v>
      </c>
      <c r="FU25" s="8">
        <v>1294958</v>
      </c>
      <c r="FV25" s="8">
        <v>0</v>
      </c>
      <c r="FW25" s="8">
        <v>0</v>
      </c>
      <c r="FX25" s="8">
        <v>0</v>
      </c>
      <c r="FY25" s="8">
        <v>0</v>
      </c>
      <c r="FZ25" s="8">
        <v>0</v>
      </c>
      <c r="GA25" s="8">
        <v>0</v>
      </c>
      <c r="GB25" s="8">
        <v>0</v>
      </c>
      <c r="GC25" s="8">
        <v>0</v>
      </c>
      <c r="GD25" s="8">
        <v>0</v>
      </c>
      <c r="GE25" s="8">
        <v>0</v>
      </c>
      <c r="GF25" s="8">
        <v>0</v>
      </c>
      <c r="GG25" s="8">
        <v>0</v>
      </c>
      <c r="GH25" s="8">
        <v>0</v>
      </c>
      <c r="GI25" s="8">
        <v>0</v>
      </c>
      <c r="GJ25" s="8">
        <v>0</v>
      </c>
      <c r="GK25" s="8">
        <v>0</v>
      </c>
      <c r="GL25" s="8">
        <v>0</v>
      </c>
      <c r="GM25" s="8">
        <v>0</v>
      </c>
      <c r="GN25" s="8">
        <v>0</v>
      </c>
      <c r="GO25" s="8">
        <v>0</v>
      </c>
      <c r="GP25" s="8">
        <v>0</v>
      </c>
      <c r="GQ25" s="8">
        <v>0</v>
      </c>
      <c r="GR25" s="8">
        <v>0</v>
      </c>
      <c r="GS25" s="8">
        <v>0</v>
      </c>
      <c r="GT25" s="8">
        <v>0</v>
      </c>
      <c r="GU25" s="8">
        <v>0</v>
      </c>
      <c r="GV25" s="8">
        <v>0</v>
      </c>
      <c r="GW25" s="8">
        <v>0</v>
      </c>
      <c r="GX25" s="8">
        <v>0</v>
      </c>
      <c r="GY25" s="8">
        <v>0</v>
      </c>
      <c r="GZ25" s="8">
        <v>0</v>
      </c>
      <c r="HA25" s="8">
        <v>0</v>
      </c>
      <c r="HB25" s="8">
        <v>0</v>
      </c>
      <c r="HC25" s="10">
        <f t="shared" si="0"/>
        <v>5491944</v>
      </c>
    </row>
    <row r="26" spans="1:211" ht="13.5" thickBot="1" x14ac:dyDescent="0.25">
      <c r="A26" s="7" t="s">
        <v>85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41952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207865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0</v>
      </c>
      <c r="BJ26" s="8">
        <v>0</v>
      </c>
      <c r="BK26" s="8">
        <v>0</v>
      </c>
      <c r="BL26" s="8">
        <v>0</v>
      </c>
      <c r="BM26" s="8">
        <v>0</v>
      </c>
      <c r="BN26" s="8">
        <v>2522501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0</v>
      </c>
      <c r="BY26" s="8">
        <v>0</v>
      </c>
      <c r="BZ26" s="8">
        <v>0</v>
      </c>
      <c r="CA26" s="8">
        <v>0</v>
      </c>
      <c r="CB26" s="8">
        <v>0</v>
      </c>
      <c r="CC26" s="8">
        <v>1248633</v>
      </c>
      <c r="CD26" s="8">
        <v>0</v>
      </c>
      <c r="CE26" s="8">
        <v>0</v>
      </c>
      <c r="CF26" s="8">
        <v>1164231</v>
      </c>
      <c r="CG26" s="8">
        <v>0</v>
      </c>
      <c r="CH26" s="8">
        <v>0</v>
      </c>
      <c r="CI26" s="8">
        <v>0</v>
      </c>
      <c r="CJ26" s="8">
        <v>0</v>
      </c>
      <c r="CK26" s="8">
        <v>0</v>
      </c>
      <c r="CL26" s="8">
        <v>0</v>
      </c>
      <c r="CM26" s="8">
        <v>0</v>
      </c>
      <c r="CN26" s="8">
        <v>0</v>
      </c>
      <c r="CO26" s="8">
        <v>0</v>
      </c>
      <c r="CP26" s="8">
        <v>0</v>
      </c>
      <c r="CQ26" s="8">
        <v>0</v>
      </c>
      <c r="CR26" s="8">
        <v>0</v>
      </c>
      <c r="CS26" s="8">
        <v>0</v>
      </c>
      <c r="CT26" s="8">
        <v>0</v>
      </c>
      <c r="CU26" s="8">
        <v>0</v>
      </c>
      <c r="CV26" s="8">
        <v>0</v>
      </c>
      <c r="CW26" s="8">
        <v>0</v>
      </c>
      <c r="CX26" s="8">
        <v>0</v>
      </c>
      <c r="CY26" s="8">
        <v>0</v>
      </c>
      <c r="CZ26" s="8">
        <v>0</v>
      </c>
      <c r="DA26" s="8">
        <v>0</v>
      </c>
      <c r="DB26" s="8">
        <v>0</v>
      </c>
      <c r="DC26" s="8">
        <v>178170</v>
      </c>
      <c r="DD26" s="8">
        <v>0</v>
      </c>
      <c r="DE26" s="8">
        <v>0</v>
      </c>
      <c r="DF26" s="8">
        <v>0</v>
      </c>
      <c r="DG26" s="8">
        <v>0</v>
      </c>
      <c r="DH26" s="8">
        <v>0</v>
      </c>
      <c r="DI26" s="8">
        <v>0</v>
      </c>
      <c r="DJ26" s="8">
        <v>0</v>
      </c>
      <c r="DK26" s="8">
        <v>0</v>
      </c>
      <c r="DL26" s="8">
        <v>0</v>
      </c>
      <c r="DM26" s="8">
        <v>0</v>
      </c>
      <c r="DN26" s="8">
        <v>0</v>
      </c>
      <c r="DO26" s="8">
        <v>0</v>
      </c>
      <c r="DP26" s="8">
        <v>0</v>
      </c>
      <c r="DQ26" s="8">
        <v>0</v>
      </c>
      <c r="DR26" s="8">
        <v>0</v>
      </c>
      <c r="DS26" s="8">
        <v>0</v>
      </c>
      <c r="DT26" s="8">
        <v>0</v>
      </c>
      <c r="DU26" s="8">
        <v>0</v>
      </c>
      <c r="DV26" s="8">
        <v>0</v>
      </c>
      <c r="DW26" s="8">
        <v>0</v>
      </c>
      <c r="DX26" s="8">
        <v>0</v>
      </c>
      <c r="DY26" s="8">
        <v>0</v>
      </c>
      <c r="DZ26" s="8">
        <v>0</v>
      </c>
      <c r="EA26" s="8">
        <v>0</v>
      </c>
      <c r="EB26" s="8">
        <v>0</v>
      </c>
      <c r="EC26" s="8">
        <v>0</v>
      </c>
      <c r="ED26" s="8">
        <v>0</v>
      </c>
      <c r="EE26" s="8">
        <v>0</v>
      </c>
      <c r="EF26" s="8">
        <v>0</v>
      </c>
      <c r="EG26" s="8">
        <v>0</v>
      </c>
      <c r="EH26" s="8">
        <v>0</v>
      </c>
      <c r="EI26" s="8">
        <v>0</v>
      </c>
      <c r="EJ26" s="8">
        <v>0</v>
      </c>
      <c r="EK26" s="8">
        <v>0</v>
      </c>
      <c r="EL26" s="8">
        <v>0</v>
      </c>
      <c r="EM26" s="8">
        <v>0</v>
      </c>
      <c r="EN26" s="8">
        <v>0</v>
      </c>
      <c r="EO26" s="8">
        <v>0</v>
      </c>
      <c r="EP26" s="8">
        <v>0</v>
      </c>
      <c r="EQ26" s="8">
        <v>0</v>
      </c>
      <c r="ER26" s="8">
        <v>0</v>
      </c>
      <c r="ES26" s="8">
        <v>0</v>
      </c>
      <c r="ET26" s="8">
        <v>0</v>
      </c>
      <c r="EU26" s="8">
        <v>207864</v>
      </c>
      <c r="EV26" s="8">
        <v>0</v>
      </c>
      <c r="EW26" s="8">
        <v>0</v>
      </c>
      <c r="EX26" s="8">
        <v>0</v>
      </c>
      <c r="EY26" s="8">
        <v>0</v>
      </c>
      <c r="EZ26" s="8">
        <v>0</v>
      </c>
      <c r="FA26" s="8">
        <v>0</v>
      </c>
      <c r="FB26" s="8">
        <v>0</v>
      </c>
      <c r="FC26" s="8">
        <v>0</v>
      </c>
      <c r="FD26" s="8">
        <v>0</v>
      </c>
      <c r="FE26" s="8">
        <v>0</v>
      </c>
      <c r="FF26" s="8">
        <v>0</v>
      </c>
      <c r="FG26" s="8">
        <v>0</v>
      </c>
      <c r="FH26" s="8">
        <v>0</v>
      </c>
      <c r="FI26" s="8">
        <v>0</v>
      </c>
      <c r="FJ26" s="8">
        <v>0</v>
      </c>
      <c r="FK26" s="8">
        <v>0</v>
      </c>
      <c r="FL26" s="8">
        <v>0</v>
      </c>
      <c r="FM26" s="8">
        <v>0</v>
      </c>
      <c r="FN26" s="8">
        <v>0</v>
      </c>
      <c r="FO26" s="8">
        <v>0</v>
      </c>
      <c r="FP26" s="8">
        <v>0</v>
      </c>
      <c r="FQ26" s="8">
        <v>0</v>
      </c>
      <c r="FR26" s="8">
        <v>0</v>
      </c>
      <c r="FS26" s="8">
        <v>0</v>
      </c>
      <c r="FT26" s="8">
        <v>0</v>
      </c>
      <c r="FU26" s="8">
        <v>0</v>
      </c>
      <c r="FV26" s="8">
        <v>0</v>
      </c>
      <c r="FW26" s="8">
        <v>460027</v>
      </c>
      <c r="FX26" s="8">
        <v>0</v>
      </c>
      <c r="FY26" s="8">
        <v>0</v>
      </c>
      <c r="FZ26" s="8">
        <v>0</v>
      </c>
      <c r="GA26" s="8">
        <v>0</v>
      </c>
      <c r="GB26" s="8">
        <v>0</v>
      </c>
      <c r="GC26" s="8"/>
      <c r="GD26" s="8">
        <v>0</v>
      </c>
      <c r="GE26" s="8">
        <v>0</v>
      </c>
      <c r="GF26" s="8">
        <v>0</v>
      </c>
      <c r="GG26" s="8">
        <v>0</v>
      </c>
      <c r="GH26" s="8">
        <v>0</v>
      </c>
      <c r="GI26" s="8">
        <v>0</v>
      </c>
      <c r="GJ26" s="8">
        <v>0</v>
      </c>
      <c r="GK26" s="8">
        <v>0</v>
      </c>
      <c r="GL26" s="8">
        <v>0</v>
      </c>
      <c r="GM26" s="8">
        <v>0</v>
      </c>
      <c r="GN26" s="8">
        <v>0</v>
      </c>
      <c r="GO26" s="8">
        <v>0</v>
      </c>
      <c r="GP26" s="8">
        <v>0</v>
      </c>
      <c r="GQ26" s="8">
        <v>0</v>
      </c>
      <c r="GR26" s="8">
        <v>0</v>
      </c>
      <c r="GS26" s="8">
        <v>0</v>
      </c>
      <c r="GT26" s="8">
        <v>0</v>
      </c>
      <c r="GU26" s="8">
        <v>0</v>
      </c>
      <c r="GV26" s="8">
        <v>0</v>
      </c>
      <c r="GW26" s="8">
        <v>0</v>
      </c>
      <c r="GX26" s="8">
        <v>0</v>
      </c>
      <c r="GY26" s="8">
        <v>0</v>
      </c>
      <c r="GZ26" s="8">
        <v>0</v>
      </c>
      <c r="HA26" s="8">
        <v>0</v>
      </c>
      <c r="HB26" s="8">
        <v>0</v>
      </c>
      <c r="HC26" s="10">
        <f t="shared" si="0"/>
        <v>6031243</v>
      </c>
    </row>
    <row r="27" spans="1:211" ht="13.5" thickBot="1" x14ac:dyDescent="0.25">
      <c r="A27" s="7" t="s">
        <v>86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8">
        <v>0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0</v>
      </c>
      <c r="BY27" s="8">
        <v>0</v>
      </c>
      <c r="BZ27" s="8">
        <v>0</v>
      </c>
      <c r="CA27" s="8">
        <v>0</v>
      </c>
      <c r="CB27" s="8">
        <v>0</v>
      </c>
      <c r="CC27" s="8">
        <v>0</v>
      </c>
      <c r="CD27" s="8">
        <v>0</v>
      </c>
      <c r="CE27" s="8">
        <v>0</v>
      </c>
      <c r="CF27" s="8">
        <v>0</v>
      </c>
      <c r="CG27" s="8">
        <v>0</v>
      </c>
      <c r="CH27" s="8">
        <v>0</v>
      </c>
      <c r="CI27" s="8">
        <v>0</v>
      </c>
      <c r="CJ27" s="8">
        <v>0</v>
      </c>
      <c r="CK27" s="8">
        <v>0</v>
      </c>
      <c r="CL27" s="8">
        <v>0</v>
      </c>
      <c r="CM27" s="8">
        <v>0</v>
      </c>
      <c r="CN27" s="8">
        <v>0</v>
      </c>
      <c r="CO27" s="8">
        <v>0</v>
      </c>
      <c r="CP27" s="8">
        <v>0</v>
      </c>
      <c r="CQ27" s="8">
        <v>0</v>
      </c>
      <c r="CR27" s="8">
        <v>0</v>
      </c>
      <c r="CS27" s="8">
        <v>0</v>
      </c>
      <c r="CT27" s="8">
        <v>0</v>
      </c>
      <c r="CU27" s="8">
        <v>0</v>
      </c>
      <c r="CV27" s="8">
        <v>0</v>
      </c>
      <c r="CW27" s="8">
        <v>0</v>
      </c>
      <c r="CX27" s="8">
        <v>0</v>
      </c>
      <c r="CY27" s="8">
        <v>0</v>
      </c>
      <c r="CZ27" s="8">
        <v>0</v>
      </c>
      <c r="DA27" s="8">
        <v>0</v>
      </c>
      <c r="DB27" s="8">
        <v>0</v>
      </c>
      <c r="DC27" s="8">
        <v>0</v>
      </c>
      <c r="DD27" s="8">
        <v>0</v>
      </c>
      <c r="DE27" s="8">
        <v>0</v>
      </c>
      <c r="DF27" s="8">
        <v>0</v>
      </c>
      <c r="DG27" s="8">
        <v>0</v>
      </c>
      <c r="DH27" s="8">
        <v>0</v>
      </c>
      <c r="DI27" s="8">
        <v>0</v>
      </c>
      <c r="DJ27" s="8">
        <v>0</v>
      </c>
      <c r="DK27" s="8">
        <v>0</v>
      </c>
      <c r="DL27" s="8">
        <v>0</v>
      </c>
      <c r="DM27" s="8">
        <v>0</v>
      </c>
      <c r="DN27" s="8">
        <v>0</v>
      </c>
      <c r="DO27" s="8">
        <v>0</v>
      </c>
      <c r="DP27" s="8">
        <v>0</v>
      </c>
      <c r="DQ27" s="8">
        <v>0</v>
      </c>
      <c r="DR27" s="8">
        <v>0</v>
      </c>
      <c r="DS27" s="8">
        <v>0</v>
      </c>
      <c r="DT27" s="8">
        <v>0</v>
      </c>
      <c r="DU27" s="8">
        <v>0</v>
      </c>
      <c r="DV27" s="8">
        <v>0</v>
      </c>
      <c r="DW27" s="8">
        <v>0</v>
      </c>
      <c r="DX27" s="8">
        <v>0</v>
      </c>
      <c r="DY27" s="8">
        <v>0</v>
      </c>
      <c r="DZ27" s="8">
        <v>0</v>
      </c>
      <c r="EA27" s="8">
        <v>0</v>
      </c>
      <c r="EB27" s="8">
        <v>0</v>
      </c>
      <c r="EC27" s="8">
        <v>0</v>
      </c>
      <c r="ED27" s="8">
        <v>0</v>
      </c>
      <c r="EE27" s="8">
        <v>0</v>
      </c>
      <c r="EF27" s="8">
        <v>0</v>
      </c>
      <c r="EG27" s="8">
        <v>0</v>
      </c>
      <c r="EH27" s="8">
        <v>0</v>
      </c>
      <c r="EI27" s="8">
        <v>0</v>
      </c>
      <c r="EJ27" s="8">
        <v>0</v>
      </c>
      <c r="EK27" s="8">
        <v>0</v>
      </c>
      <c r="EL27" s="8">
        <v>0</v>
      </c>
      <c r="EM27" s="8">
        <v>0</v>
      </c>
      <c r="EN27" s="8">
        <v>0</v>
      </c>
      <c r="EO27" s="8">
        <v>0</v>
      </c>
      <c r="EP27" s="8">
        <v>0</v>
      </c>
      <c r="EQ27" s="8">
        <v>0</v>
      </c>
      <c r="ER27" s="8">
        <v>0</v>
      </c>
      <c r="ES27" s="8">
        <v>0</v>
      </c>
      <c r="ET27" s="8">
        <v>0</v>
      </c>
      <c r="EU27" s="8">
        <v>0</v>
      </c>
      <c r="EV27" s="8">
        <v>0</v>
      </c>
      <c r="EW27" s="8">
        <v>0</v>
      </c>
      <c r="EX27" s="8">
        <v>0</v>
      </c>
      <c r="EY27" s="8">
        <v>0</v>
      </c>
      <c r="EZ27" s="8">
        <v>0</v>
      </c>
      <c r="FA27" s="8">
        <v>0</v>
      </c>
      <c r="FB27" s="8">
        <v>0</v>
      </c>
      <c r="FC27" s="8">
        <v>0</v>
      </c>
      <c r="FD27" s="8">
        <v>0</v>
      </c>
      <c r="FE27" s="8">
        <v>0</v>
      </c>
      <c r="FF27" s="8">
        <v>0</v>
      </c>
      <c r="FG27" s="8">
        <v>0</v>
      </c>
      <c r="FH27" s="8">
        <v>0</v>
      </c>
      <c r="FI27" s="8">
        <v>0</v>
      </c>
      <c r="FJ27" s="8">
        <v>0</v>
      </c>
      <c r="FK27" s="8">
        <v>0</v>
      </c>
      <c r="FL27" s="8">
        <v>0</v>
      </c>
      <c r="FM27" s="8">
        <v>0</v>
      </c>
      <c r="FN27" s="8">
        <v>0</v>
      </c>
      <c r="FO27" s="8">
        <v>0</v>
      </c>
      <c r="FP27" s="8">
        <v>0</v>
      </c>
      <c r="FQ27" s="8">
        <v>0</v>
      </c>
      <c r="FR27" s="8">
        <v>0</v>
      </c>
      <c r="FS27" s="8">
        <v>0</v>
      </c>
      <c r="FT27" s="8">
        <v>380010</v>
      </c>
      <c r="FU27" s="8">
        <v>0</v>
      </c>
      <c r="FV27" s="8">
        <v>0</v>
      </c>
      <c r="FW27" s="8">
        <v>0</v>
      </c>
      <c r="FX27" s="8">
        <v>0</v>
      </c>
      <c r="FY27" s="8">
        <v>0</v>
      </c>
      <c r="FZ27" s="8">
        <v>0</v>
      </c>
      <c r="GA27" s="8">
        <v>0</v>
      </c>
      <c r="GB27" s="8">
        <v>0</v>
      </c>
      <c r="GC27" s="8">
        <v>0</v>
      </c>
      <c r="GD27" s="8">
        <v>0</v>
      </c>
      <c r="GE27" s="8">
        <v>0</v>
      </c>
      <c r="GF27" s="8">
        <v>0</v>
      </c>
      <c r="GG27" s="8">
        <v>150000</v>
      </c>
      <c r="GH27" s="8">
        <v>0</v>
      </c>
      <c r="GI27" s="8">
        <v>461157</v>
      </c>
      <c r="GJ27" s="8">
        <v>0</v>
      </c>
      <c r="GK27" s="8">
        <v>0</v>
      </c>
      <c r="GL27" s="8">
        <v>0</v>
      </c>
      <c r="GM27" s="8">
        <v>0</v>
      </c>
      <c r="GN27" s="8">
        <v>0</v>
      </c>
      <c r="GO27" s="8">
        <v>0</v>
      </c>
      <c r="GP27" s="8">
        <v>0</v>
      </c>
      <c r="GQ27" s="8">
        <v>0</v>
      </c>
      <c r="GR27" s="8">
        <v>0</v>
      </c>
      <c r="GS27" s="8">
        <v>0</v>
      </c>
      <c r="GT27" s="8">
        <v>0</v>
      </c>
      <c r="GU27" s="8">
        <v>0</v>
      </c>
      <c r="GV27" s="8">
        <v>0</v>
      </c>
      <c r="GW27" s="8">
        <v>0</v>
      </c>
      <c r="GX27" s="8">
        <v>0</v>
      </c>
      <c r="GY27" s="8">
        <v>0</v>
      </c>
      <c r="GZ27" s="8">
        <v>0</v>
      </c>
      <c r="HA27" s="8">
        <v>0</v>
      </c>
      <c r="HB27" s="8">
        <v>0</v>
      </c>
      <c r="HC27" s="10">
        <f t="shared" si="0"/>
        <v>991167</v>
      </c>
    </row>
    <row r="28" spans="1:211" ht="13.5" thickBot="1" x14ac:dyDescent="0.25">
      <c r="A28" s="7" t="s">
        <v>87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8">
        <v>0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0</v>
      </c>
      <c r="BP28" s="8">
        <v>0</v>
      </c>
      <c r="BQ28" s="8">
        <v>0</v>
      </c>
      <c r="BR28" s="8">
        <v>0</v>
      </c>
      <c r="BS28" s="8">
        <v>0</v>
      </c>
      <c r="BT28" s="8">
        <v>0</v>
      </c>
      <c r="BU28" s="8">
        <v>0</v>
      </c>
      <c r="BV28" s="8">
        <v>0</v>
      </c>
      <c r="BW28" s="8">
        <v>0</v>
      </c>
      <c r="BX28" s="8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0</v>
      </c>
      <c r="CE28" s="8">
        <v>0</v>
      </c>
      <c r="CF28" s="8">
        <v>0</v>
      </c>
      <c r="CG28" s="8">
        <v>0</v>
      </c>
      <c r="CH28" s="8">
        <v>0</v>
      </c>
      <c r="CI28" s="8">
        <v>0</v>
      </c>
      <c r="CJ28" s="8">
        <v>0</v>
      </c>
      <c r="CK28" s="8">
        <v>0</v>
      </c>
      <c r="CL28" s="8">
        <v>0</v>
      </c>
      <c r="CM28" s="8">
        <v>0</v>
      </c>
      <c r="CN28" s="8">
        <v>0</v>
      </c>
      <c r="CO28" s="8">
        <v>0</v>
      </c>
      <c r="CP28" s="8">
        <v>0</v>
      </c>
      <c r="CQ28" s="8">
        <v>0</v>
      </c>
      <c r="CR28" s="8">
        <v>0</v>
      </c>
      <c r="CS28" s="8">
        <v>0</v>
      </c>
      <c r="CT28" s="8">
        <v>0</v>
      </c>
      <c r="CU28" s="8">
        <v>0</v>
      </c>
      <c r="CV28" s="8">
        <v>0</v>
      </c>
      <c r="CW28" s="8">
        <v>0</v>
      </c>
      <c r="CX28" s="8">
        <v>0</v>
      </c>
      <c r="CY28" s="8">
        <v>0</v>
      </c>
      <c r="CZ28" s="8">
        <v>0</v>
      </c>
      <c r="DA28" s="8">
        <v>0</v>
      </c>
      <c r="DB28" s="8">
        <v>0</v>
      </c>
      <c r="DC28" s="8">
        <v>0</v>
      </c>
      <c r="DD28" s="8">
        <v>0</v>
      </c>
      <c r="DE28" s="8">
        <v>0</v>
      </c>
      <c r="DF28" s="8">
        <v>0</v>
      </c>
      <c r="DG28" s="8">
        <v>0</v>
      </c>
      <c r="DH28" s="8">
        <v>0</v>
      </c>
      <c r="DI28" s="8">
        <v>0</v>
      </c>
      <c r="DJ28" s="8">
        <v>0</v>
      </c>
      <c r="DK28" s="8">
        <v>0</v>
      </c>
      <c r="DL28" s="8">
        <v>0</v>
      </c>
      <c r="DM28" s="8">
        <v>0</v>
      </c>
      <c r="DN28" s="8">
        <v>0</v>
      </c>
      <c r="DO28" s="8">
        <v>0</v>
      </c>
      <c r="DP28" s="8">
        <v>0</v>
      </c>
      <c r="DQ28" s="8">
        <v>0</v>
      </c>
      <c r="DR28" s="8">
        <v>0</v>
      </c>
      <c r="DS28" s="8">
        <v>0</v>
      </c>
      <c r="DT28" s="8">
        <v>0</v>
      </c>
      <c r="DU28" s="8">
        <v>0</v>
      </c>
      <c r="DV28" s="8">
        <v>0</v>
      </c>
      <c r="DW28" s="8">
        <v>0</v>
      </c>
      <c r="DX28" s="8">
        <v>0</v>
      </c>
      <c r="DY28" s="8">
        <v>0</v>
      </c>
      <c r="DZ28" s="8">
        <v>0</v>
      </c>
      <c r="EA28" s="8">
        <v>0</v>
      </c>
      <c r="EB28" s="8">
        <v>0</v>
      </c>
      <c r="EC28" s="8">
        <v>0</v>
      </c>
      <c r="ED28" s="8">
        <v>0</v>
      </c>
      <c r="EE28" s="8">
        <v>0</v>
      </c>
      <c r="EF28" s="8">
        <v>0</v>
      </c>
      <c r="EG28" s="8">
        <v>0</v>
      </c>
      <c r="EH28" s="8">
        <v>0</v>
      </c>
      <c r="EI28" s="8">
        <v>0</v>
      </c>
      <c r="EJ28" s="8">
        <v>0</v>
      </c>
      <c r="EK28" s="8">
        <v>0</v>
      </c>
      <c r="EL28" s="8">
        <v>0</v>
      </c>
      <c r="EM28" s="8">
        <v>0</v>
      </c>
      <c r="EN28" s="8">
        <v>0</v>
      </c>
      <c r="EO28" s="8">
        <v>0</v>
      </c>
      <c r="EP28" s="8">
        <v>0</v>
      </c>
      <c r="EQ28" s="8">
        <v>0</v>
      </c>
      <c r="ER28" s="8">
        <v>0</v>
      </c>
      <c r="ES28" s="8">
        <v>0</v>
      </c>
      <c r="ET28" s="8">
        <v>0</v>
      </c>
      <c r="EU28" s="8">
        <v>0</v>
      </c>
      <c r="EV28" s="8">
        <v>0</v>
      </c>
      <c r="EW28" s="8">
        <v>0</v>
      </c>
      <c r="EX28" s="8">
        <v>96000</v>
      </c>
      <c r="EY28" s="8">
        <v>0</v>
      </c>
      <c r="EZ28" s="8">
        <v>0</v>
      </c>
      <c r="FA28" s="8">
        <v>0</v>
      </c>
      <c r="FB28" s="8">
        <v>0</v>
      </c>
      <c r="FC28" s="8">
        <v>0</v>
      </c>
      <c r="FD28" s="8">
        <v>0</v>
      </c>
      <c r="FE28" s="8">
        <v>0</v>
      </c>
      <c r="FF28" s="8">
        <v>0</v>
      </c>
      <c r="FG28" s="8">
        <v>0</v>
      </c>
      <c r="FH28" s="8">
        <v>0</v>
      </c>
      <c r="FI28" s="8">
        <v>0</v>
      </c>
      <c r="FJ28" s="8">
        <v>0</v>
      </c>
      <c r="FK28" s="8">
        <v>0</v>
      </c>
      <c r="FL28" s="8">
        <v>0</v>
      </c>
      <c r="FM28" s="8">
        <v>0</v>
      </c>
      <c r="FN28" s="8">
        <v>0</v>
      </c>
      <c r="FO28" s="8">
        <v>0</v>
      </c>
      <c r="FP28" s="8">
        <v>0</v>
      </c>
      <c r="FQ28" s="8">
        <v>0</v>
      </c>
      <c r="FR28" s="8">
        <v>0</v>
      </c>
      <c r="FS28" s="8">
        <v>0</v>
      </c>
      <c r="FT28" s="8">
        <v>0</v>
      </c>
      <c r="FU28" s="8">
        <v>0</v>
      </c>
      <c r="FV28" s="8">
        <v>0</v>
      </c>
      <c r="FW28" s="8">
        <v>0</v>
      </c>
      <c r="FX28" s="8">
        <v>0</v>
      </c>
      <c r="FY28" s="8">
        <v>0</v>
      </c>
      <c r="FZ28" s="8">
        <v>0</v>
      </c>
      <c r="GA28" s="8">
        <v>0</v>
      </c>
      <c r="GB28" s="8">
        <v>0</v>
      </c>
      <c r="GC28" s="8">
        <v>0</v>
      </c>
      <c r="GD28" s="8">
        <v>0</v>
      </c>
      <c r="GE28" s="8">
        <v>0</v>
      </c>
      <c r="GF28" s="8">
        <v>0</v>
      </c>
      <c r="GG28" s="8">
        <v>0</v>
      </c>
      <c r="GH28" s="8">
        <v>0</v>
      </c>
      <c r="GI28" s="8">
        <v>0</v>
      </c>
      <c r="GJ28" s="8">
        <v>0</v>
      </c>
      <c r="GK28" s="8">
        <v>0</v>
      </c>
      <c r="GL28" s="8">
        <v>0</v>
      </c>
      <c r="GM28" s="8">
        <v>0</v>
      </c>
      <c r="GN28" s="8">
        <v>0</v>
      </c>
      <c r="GO28" s="8">
        <v>0</v>
      </c>
      <c r="GP28" s="8">
        <v>0</v>
      </c>
      <c r="GQ28" s="8">
        <v>0</v>
      </c>
      <c r="GR28" s="8">
        <v>0</v>
      </c>
      <c r="GS28" s="8">
        <v>0</v>
      </c>
      <c r="GT28" s="8">
        <v>0</v>
      </c>
      <c r="GU28" s="8">
        <v>0</v>
      </c>
      <c r="GV28" s="8">
        <v>247516</v>
      </c>
      <c r="GW28" s="8">
        <v>0</v>
      </c>
      <c r="GX28" s="8">
        <v>0</v>
      </c>
      <c r="GY28" s="8">
        <v>0</v>
      </c>
      <c r="GZ28" s="8">
        <v>0</v>
      </c>
      <c r="HA28" s="8">
        <v>0</v>
      </c>
      <c r="HB28" s="8">
        <v>0</v>
      </c>
      <c r="HC28" s="10">
        <f t="shared" si="0"/>
        <v>343516</v>
      </c>
    </row>
    <row r="29" spans="1:211" ht="13.5" thickBot="1" x14ac:dyDescent="0.25">
      <c r="A29" s="7" t="s">
        <v>88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184604</v>
      </c>
      <c r="J29" s="8">
        <v>0</v>
      </c>
      <c r="K29" s="8">
        <v>0</v>
      </c>
      <c r="L29" s="8">
        <v>1028637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69912</v>
      </c>
      <c r="Y29" s="8">
        <v>0</v>
      </c>
      <c r="Z29" s="8">
        <v>0</v>
      </c>
      <c r="AA29" s="8">
        <v>173205</v>
      </c>
      <c r="AB29" s="8">
        <v>0</v>
      </c>
      <c r="AC29" s="8">
        <v>0</v>
      </c>
      <c r="AD29" s="8">
        <v>0</v>
      </c>
      <c r="AE29" s="8">
        <v>0</v>
      </c>
      <c r="AF29" s="8">
        <v>92302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202073</v>
      </c>
      <c r="AU29" s="8">
        <v>0</v>
      </c>
      <c r="AV29" s="8">
        <v>0</v>
      </c>
      <c r="AW29" s="8">
        <v>1200075</v>
      </c>
      <c r="AX29" s="8">
        <v>450288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81564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0</v>
      </c>
      <c r="CA29" s="8">
        <v>0</v>
      </c>
      <c r="CB29" s="8">
        <v>0</v>
      </c>
      <c r="CC29" s="8">
        <v>0</v>
      </c>
      <c r="CD29" s="8">
        <v>0</v>
      </c>
      <c r="CE29" s="8">
        <v>0</v>
      </c>
      <c r="CF29" s="8">
        <v>0</v>
      </c>
      <c r="CG29" s="8">
        <v>0</v>
      </c>
      <c r="CH29" s="8">
        <v>0</v>
      </c>
      <c r="CI29" s="8">
        <v>0</v>
      </c>
      <c r="CJ29" s="8">
        <v>0</v>
      </c>
      <c r="CK29" s="8">
        <v>0</v>
      </c>
      <c r="CL29" s="8">
        <v>0</v>
      </c>
      <c r="CM29" s="8">
        <v>0</v>
      </c>
      <c r="CN29" s="8">
        <v>69912</v>
      </c>
      <c r="CO29" s="8">
        <v>0</v>
      </c>
      <c r="CP29" s="8">
        <v>0</v>
      </c>
      <c r="CQ29" s="8">
        <v>0</v>
      </c>
      <c r="CR29" s="8">
        <v>0</v>
      </c>
      <c r="CS29" s="8">
        <v>0</v>
      </c>
      <c r="CT29" s="8">
        <v>0</v>
      </c>
      <c r="CU29" s="8">
        <v>0</v>
      </c>
      <c r="CV29" s="8">
        <v>0</v>
      </c>
      <c r="CW29" s="8">
        <v>0</v>
      </c>
      <c r="CX29" s="8">
        <v>338418</v>
      </c>
      <c r="CY29" s="8">
        <v>1028637</v>
      </c>
      <c r="CZ29" s="8">
        <v>0</v>
      </c>
      <c r="DA29" s="8">
        <v>0</v>
      </c>
      <c r="DB29" s="8">
        <v>0</v>
      </c>
      <c r="DC29" s="8">
        <v>0</v>
      </c>
      <c r="DD29" s="8">
        <v>0</v>
      </c>
      <c r="DE29" s="8">
        <v>0</v>
      </c>
      <c r="DF29" s="8">
        <v>173205</v>
      </c>
      <c r="DG29" s="8">
        <v>0</v>
      </c>
      <c r="DH29" s="8">
        <v>0</v>
      </c>
      <c r="DI29" s="8">
        <v>0</v>
      </c>
      <c r="DJ29" s="8">
        <v>0</v>
      </c>
      <c r="DK29" s="8">
        <v>0</v>
      </c>
      <c r="DL29" s="8">
        <v>0</v>
      </c>
      <c r="DM29" s="8">
        <v>0</v>
      </c>
      <c r="DN29" s="8">
        <v>0</v>
      </c>
      <c r="DO29" s="8">
        <v>0</v>
      </c>
      <c r="DP29" s="8">
        <v>0</v>
      </c>
      <c r="DQ29" s="8">
        <v>0</v>
      </c>
      <c r="DR29" s="8">
        <v>0</v>
      </c>
      <c r="DS29" s="8">
        <v>0</v>
      </c>
      <c r="DT29" s="8">
        <v>0</v>
      </c>
      <c r="DU29" s="8">
        <v>0</v>
      </c>
      <c r="DV29" s="8">
        <v>0</v>
      </c>
      <c r="DW29" s="8">
        <v>0</v>
      </c>
      <c r="DX29" s="8">
        <v>0</v>
      </c>
      <c r="DY29" s="8">
        <v>0</v>
      </c>
      <c r="DZ29" s="8">
        <v>0</v>
      </c>
      <c r="EA29" s="8">
        <v>0</v>
      </c>
      <c r="EB29" s="8">
        <v>0</v>
      </c>
      <c r="EC29" s="8">
        <v>0</v>
      </c>
      <c r="ED29" s="8">
        <v>0</v>
      </c>
      <c r="EE29" s="8">
        <v>394821</v>
      </c>
      <c r="EF29" s="8">
        <v>0</v>
      </c>
      <c r="EG29" s="8">
        <v>1200075</v>
      </c>
      <c r="EH29" s="8">
        <v>0</v>
      </c>
      <c r="EI29" s="8">
        <v>0</v>
      </c>
      <c r="EJ29" s="8">
        <v>0</v>
      </c>
      <c r="EK29" s="8">
        <v>0</v>
      </c>
      <c r="EL29" s="8">
        <v>0</v>
      </c>
      <c r="EM29" s="8">
        <v>0</v>
      </c>
      <c r="EN29" s="8">
        <v>0</v>
      </c>
      <c r="EO29" s="8">
        <v>0</v>
      </c>
      <c r="EP29" s="8">
        <v>0</v>
      </c>
      <c r="EQ29" s="8">
        <v>0</v>
      </c>
      <c r="ER29" s="8">
        <v>0</v>
      </c>
      <c r="ES29" s="8">
        <v>0</v>
      </c>
      <c r="ET29" s="8">
        <v>0</v>
      </c>
      <c r="EU29" s="8">
        <v>0</v>
      </c>
      <c r="EV29" s="8">
        <v>0</v>
      </c>
      <c r="EW29" s="8">
        <v>0</v>
      </c>
      <c r="EX29" s="8">
        <v>0</v>
      </c>
      <c r="EY29" s="8">
        <v>0</v>
      </c>
      <c r="EZ29" s="8">
        <v>0</v>
      </c>
      <c r="FA29" s="8">
        <v>0</v>
      </c>
      <c r="FB29" s="8">
        <v>0</v>
      </c>
      <c r="FC29" s="8">
        <v>0</v>
      </c>
      <c r="FD29" s="8">
        <v>0</v>
      </c>
      <c r="FE29" s="8">
        <v>0</v>
      </c>
      <c r="FF29" s="8">
        <v>0</v>
      </c>
      <c r="FG29" s="8">
        <v>0</v>
      </c>
      <c r="FH29" s="8">
        <v>81564</v>
      </c>
      <c r="FI29" s="8">
        <v>0</v>
      </c>
      <c r="FJ29" s="8">
        <v>202073</v>
      </c>
      <c r="FK29" s="8">
        <v>0</v>
      </c>
      <c r="FL29" s="8">
        <v>0</v>
      </c>
      <c r="FM29" s="8">
        <v>0</v>
      </c>
      <c r="FN29" s="8">
        <v>0</v>
      </c>
      <c r="FO29" s="8">
        <v>0</v>
      </c>
      <c r="FP29" s="8">
        <v>0</v>
      </c>
      <c r="FQ29" s="8">
        <v>0</v>
      </c>
      <c r="FR29" s="8">
        <v>0</v>
      </c>
      <c r="FS29" s="8">
        <v>0</v>
      </c>
      <c r="FT29" s="8">
        <v>0</v>
      </c>
      <c r="FU29" s="8">
        <v>0</v>
      </c>
      <c r="FV29" s="8">
        <v>0</v>
      </c>
      <c r="FW29" s="8">
        <v>0</v>
      </c>
      <c r="FX29" s="8">
        <v>0</v>
      </c>
      <c r="FY29" s="8">
        <v>0</v>
      </c>
      <c r="FZ29" s="8">
        <v>0</v>
      </c>
      <c r="GA29" s="8">
        <v>0</v>
      </c>
      <c r="GB29" s="8">
        <v>0</v>
      </c>
      <c r="GC29" s="8">
        <v>0</v>
      </c>
      <c r="GD29" s="8">
        <v>0</v>
      </c>
      <c r="GE29" s="8">
        <v>0</v>
      </c>
      <c r="GF29" s="8">
        <v>0</v>
      </c>
      <c r="GG29" s="8">
        <v>0</v>
      </c>
      <c r="GH29" s="8">
        <v>0</v>
      </c>
      <c r="GI29" s="8">
        <v>0</v>
      </c>
      <c r="GJ29" s="8">
        <v>0</v>
      </c>
      <c r="GK29" s="8">
        <v>0</v>
      </c>
      <c r="GL29" s="8">
        <v>0</v>
      </c>
      <c r="GM29" s="8">
        <v>0</v>
      </c>
      <c r="GN29" s="8">
        <v>0</v>
      </c>
      <c r="GO29" s="8">
        <v>0</v>
      </c>
      <c r="GP29" s="8">
        <v>0</v>
      </c>
      <c r="GQ29" s="8">
        <v>0</v>
      </c>
      <c r="GR29" s="8">
        <v>0</v>
      </c>
      <c r="GS29" s="8">
        <v>0</v>
      </c>
      <c r="GT29" s="8">
        <v>0</v>
      </c>
      <c r="GU29" s="8">
        <v>0</v>
      </c>
      <c r="GV29" s="8">
        <v>0</v>
      </c>
      <c r="GW29" s="8">
        <v>2273900</v>
      </c>
      <c r="GX29" s="8">
        <v>0</v>
      </c>
      <c r="GY29" s="8">
        <v>0</v>
      </c>
      <c r="GZ29" s="8">
        <v>0</v>
      </c>
      <c r="HA29" s="8">
        <v>0</v>
      </c>
      <c r="HB29" s="8">
        <v>0</v>
      </c>
      <c r="HC29" s="10">
        <f t="shared" si="0"/>
        <v>9245265</v>
      </c>
    </row>
    <row r="30" spans="1:211" ht="13.5" thickBot="1" x14ac:dyDescent="0.25">
      <c r="A30" s="7" t="s">
        <v>89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S30" s="8">
        <v>0</v>
      </c>
      <c r="AT30" s="8">
        <v>0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0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I30" s="8">
        <v>0</v>
      </c>
      <c r="BJ30" s="8">
        <v>0</v>
      </c>
      <c r="BK30" s="8">
        <v>0</v>
      </c>
      <c r="BL30" s="8">
        <v>0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0</v>
      </c>
      <c r="BS30" s="8">
        <v>0</v>
      </c>
      <c r="BT30" s="8">
        <v>0</v>
      </c>
      <c r="BU30" s="8">
        <v>0</v>
      </c>
      <c r="BV30" s="8">
        <v>0</v>
      </c>
      <c r="BW30" s="8">
        <v>0</v>
      </c>
      <c r="BX30" s="8">
        <v>0</v>
      </c>
      <c r="BY30" s="8">
        <v>0</v>
      </c>
      <c r="BZ30" s="8">
        <v>0</v>
      </c>
      <c r="CA30" s="8">
        <v>0</v>
      </c>
      <c r="CB30" s="8">
        <v>0</v>
      </c>
      <c r="CC30" s="8">
        <v>0</v>
      </c>
      <c r="CD30" s="8">
        <v>0</v>
      </c>
      <c r="CE30" s="8">
        <v>0</v>
      </c>
      <c r="CF30" s="8">
        <v>0</v>
      </c>
      <c r="CG30" s="8">
        <v>0</v>
      </c>
      <c r="CH30" s="8">
        <v>0</v>
      </c>
      <c r="CI30" s="8">
        <v>0</v>
      </c>
      <c r="CJ30" s="8">
        <v>0</v>
      </c>
      <c r="CK30" s="8">
        <v>0</v>
      </c>
      <c r="CL30" s="8">
        <v>0</v>
      </c>
      <c r="CM30" s="8">
        <v>0</v>
      </c>
      <c r="CN30" s="8">
        <v>0</v>
      </c>
      <c r="CO30" s="8">
        <v>0</v>
      </c>
      <c r="CP30" s="8">
        <v>0</v>
      </c>
      <c r="CQ30" s="8">
        <v>0</v>
      </c>
      <c r="CR30" s="8">
        <v>0</v>
      </c>
      <c r="CS30" s="8">
        <v>0</v>
      </c>
      <c r="CT30" s="8">
        <v>0</v>
      </c>
      <c r="CU30" s="8">
        <v>0</v>
      </c>
      <c r="CV30" s="8">
        <v>0</v>
      </c>
      <c r="CW30" s="8">
        <v>0</v>
      </c>
      <c r="CX30" s="8">
        <v>0</v>
      </c>
      <c r="CY30" s="8">
        <v>0</v>
      </c>
      <c r="CZ30" s="8">
        <v>0</v>
      </c>
      <c r="DA30" s="8">
        <v>0</v>
      </c>
      <c r="DB30" s="8">
        <v>0</v>
      </c>
      <c r="DC30" s="8">
        <v>0</v>
      </c>
      <c r="DD30" s="8">
        <v>0</v>
      </c>
      <c r="DE30" s="8">
        <v>0</v>
      </c>
      <c r="DF30" s="8">
        <v>0</v>
      </c>
      <c r="DG30" s="8">
        <v>0</v>
      </c>
      <c r="DH30" s="8">
        <v>0</v>
      </c>
      <c r="DI30" s="8">
        <v>0</v>
      </c>
      <c r="DJ30" s="8">
        <v>0</v>
      </c>
      <c r="DK30" s="8">
        <v>0</v>
      </c>
      <c r="DL30" s="8">
        <v>0</v>
      </c>
      <c r="DM30" s="8">
        <v>0</v>
      </c>
      <c r="DN30" s="8">
        <v>0</v>
      </c>
      <c r="DO30" s="8">
        <v>0</v>
      </c>
      <c r="DP30" s="8">
        <v>0</v>
      </c>
      <c r="DQ30" s="8">
        <v>0</v>
      </c>
      <c r="DR30" s="8">
        <v>0</v>
      </c>
      <c r="DS30" s="8">
        <v>0</v>
      </c>
      <c r="DT30" s="8">
        <v>0</v>
      </c>
      <c r="DU30" s="8">
        <v>0</v>
      </c>
      <c r="DV30" s="8">
        <v>0</v>
      </c>
      <c r="DW30" s="8">
        <v>0</v>
      </c>
      <c r="DX30" s="8">
        <v>0</v>
      </c>
      <c r="DY30" s="8">
        <v>0</v>
      </c>
      <c r="DZ30" s="8">
        <v>0</v>
      </c>
      <c r="EA30" s="8">
        <v>0</v>
      </c>
      <c r="EB30" s="8">
        <v>0</v>
      </c>
      <c r="EC30" s="8">
        <v>0</v>
      </c>
      <c r="ED30" s="8">
        <v>0</v>
      </c>
      <c r="EE30" s="8">
        <v>0</v>
      </c>
      <c r="EF30" s="8">
        <v>0</v>
      </c>
      <c r="EG30" s="8">
        <v>0</v>
      </c>
      <c r="EH30" s="8">
        <v>0</v>
      </c>
      <c r="EI30" s="8">
        <v>0</v>
      </c>
      <c r="EJ30" s="8">
        <v>0</v>
      </c>
      <c r="EK30" s="8">
        <v>0</v>
      </c>
      <c r="EL30" s="8">
        <v>0</v>
      </c>
      <c r="EM30" s="8">
        <v>0</v>
      </c>
      <c r="EN30" s="8">
        <v>0</v>
      </c>
      <c r="EO30" s="8">
        <v>0</v>
      </c>
      <c r="EP30" s="8">
        <v>0</v>
      </c>
      <c r="EQ30" s="8">
        <v>0</v>
      </c>
      <c r="ER30" s="8">
        <v>0</v>
      </c>
      <c r="ES30" s="8">
        <v>0</v>
      </c>
      <c r="ET30" s="8">
        <v>0</v>
      </c>
      <c r="EU30" s="8">
        <v>0</v>
      </c>
      <c r="EV30" s="8">
        <v>0</v>
      </c>
      <c r="EW30" s="8">
        <v>0</v>
      </c>
      <c r="EX30" s="8">
        <v>0</v>
      </c>
      <c r="EY30" s="8">
        <v>0</v>
      </c>
      <c r="EZ30" s="8">
        <v>0</v>
      </c>
      <c r="FA30" s="8">
        <v>0</v>
      </c>
      <c r="FB30" s="8">
        <v>0</v>
      </c>
      <c r="FC30" s="8">
        <v>0</v>
      </c>
      <c r="FD30" s="8">
        <v>0</v>
      </c>
      <c r="FE30" s="8">
        <v>0</v>
      </c>
      <c r="FF30" s="8">
        <v>0</v>
      </c>
      <c r="FG30" s="8">
        <v>0</v>
      </c>
      <c r="FH30" s="8">
        <v>0</v>
      </c>
      <c r="FI30" s="8">
        <v>0</v>
      </c>
      <c r="FJ30" s="8">
        <v>0</v>
      </c>
      <c r="FK30" s="8">
        <v>0</v>
      </c>
      <c r="FL30" s="8">
        <v>0</v>
      </c>
      <c r="FM30" s="8">
        <v>0</v>
      </c>
      <c r="FN30" s="8">
        <v>0</v>
      </c>
      <c r="FO30" s="8">
        <v>0</v>
      </c>
      <c r="FP30" s="8">
        <v>0</v>
      </c>
      <c r="FQ30" s="8">
        <v>0</v>
      </c>
      <c r="FR30" s="8">
        <v>0</v>
      </c>
      <c r="FS30" s="8">
        <v>0</v>
      </c>
      <c r="FT30" s="8">
        <v>0</v>
      </c>
      <c r="FU30" s="8">
        <v>0</v>
      </c>
      <c r="FV30" s="8">
        <v>0</v>
      </c>
      <c r="FW30" s="8">
        <v>0</v>
      </c>
      <c r="FX30" s="8">
        <v>0</v>
      </c>
      <c r="FY30" s="8">
        <v>0</v>
      </c>
      <c r="FZ30" s="8">
        <v>0</v>
      </c>
      <c r="GA30" s="8">
        <v>0</v>
      </c>
      <c r="GB30" s="8">
        <v>0</v>
      </c>
      <c r="GC30" s="8">
        <v>0</v>
      </c>
      <c r="GD30" s="8">
        <v>0</v>
      </c>
      <c r="GE30" s="8">
        <v>0</v>
      </c>
      <c r="GF30" s="8">
        <v>0</v>
      </c>
      <c r="GG30" s="8">
        <v>0</v>
      </c>
      <c r="GH30" s="8">
        <v>0</v>
      </c>
      <c r="GI30" s="8">
        <v>0</v>
      </c>
      <c r="GJ30" s="8">
        <v>0</v>
      </c>
      <c r="GK30" s="8">
        <v>0</v>
      </c>
      <c r="GL30" s="8">
        <v>0</v>
      </c>
      <c r="GM30" s="8">
        <v>0</v>
      </c>
      <c r="GN30" s="8">
        <v>0</v>
      </c>
      <c r="GO30" s="8">
        <v>0</v>
      </c>
      <c r="GP30" s="8">
        <v>0</v>
      </c>
      <c r="GQ30" s="8">
        <v>0</v>
      </c>
      <c r="GR30" s="8">
        <v>0</v>
      </c>
      <c r="GS30" s="8">
        <v>0</v>
      </c>
      <c r="GT30" s="8">
        <v>0</v>
      </c>
      <c r="GU30" s="8">
        <v>0</v>
      </c>
      <c r="GV30" s="8">
        <v>0</v>
      </c>
      <c r="GW30" s="8">
        <v>0</v>
      </c>
      <c r="GX30" s="8">
        <v>0</v>
      </c>
      <c r="GY30" s="8">
        <v>0</v>
      </c>
      <c r="GZ30" s="8">
        <v>0</v>
      </c>
      <c r="HA30" s="8">
        <v>0</v>
      </c>
      <c r="HB30" s="8">
        <v>0</v>
      </c>
      <c r="HC30" s="10">
        <f t="shared" si="0"/>
        <v>0</v>
      </c>
    </row>
    <row r="31" spans="1:211" ht="13.5" thickBot="1" x14ac:dyDescent="0.25">
      <c r="A31" s="7" t="s">
        <v>90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8">
        <v>0</v>
      </c>
      <c r="BC31" s="8">
        <v>0</v>
      </c>
      <c r="BD31" s="8">
        <v>0</v>
      </c>
      <c r="BE31" s="8">
        <v>0</v>
      </c>
      <c r="BF31" s="8">
        <v>0</v>
      </c>
      <c r="BG31" s="8">
        <v>0</v>
      </c>
      <c r="BH31" s="8">
        <v>0</v>
      </c>
      <c r="BI31" s="8">
        <v>0</v>
      </c>
      <c r="BJ31" s="8">
        <v>0</v>
      </c>
      <c r="BK31" s="8">
        <v>0</v>
      </c>
      <c r="BL31" s="8">
        <v>0</v>
      </c>
      <c r="BM31" s="8">
        <v>0</v>
      </c>
      <c r="BN31" s="8">
        <v>0</v>
      </c>
      <c r="BO31" s="8">
        <v>0</v>
      </c>
      <c r="BP31" s="8">
        <v>0</v>
      </c>
      <c r="BQ31" s="8">
        <v>0</v>
      </c>
      <c r="BR31" s="8">
        <v>0</v>
      </c>
      <c r="BS31" s="8">
        <v>0</v>
      </c>
      <c r="BT31" s="8">
        <v>0</v>
      </c>
      <c r="BU31" s="8">
        <v>0</v>
      </c>
      <c r="BV31" s="8">
        <v>0</v>
      </c>
      <c r="BW31" s="8">
        <v>0</v>
      </c>
      <c r="BX31" s="8">
        <v>0</v>
      </c>
      <c r="BY31" s="8">
        <v>0</v>
      </c>
      <c r="BZ31" s="8">
        <v>0</v>
      </c>
      <c r="CA31" s="8">
        <v>0</v>
      </c>
      <c r="CB31" s="8">
        <v>0</v>
      </c>
      <c r="CC31" s="8">
        <v>0</v>
      </c>
      <c r="CD31" s="8">
        <v>0</v>
      </c>
      <c r="CE31" s="8">
        <v>0</v>
      </c>
      <c r="CF31" s="8">
        <v>0</v>
      </c>
      <c r="CG31" s="8">
        <v>0</v>
      </c>
      <c r="CH31" s="8">
        <v>0</v>
      </c>
      <c r="CI31" s="8">
        <v>0</v>
      </c>
      <c r="CJ31" s="8">
        <v>0</v>
      </c>
      <c r="CK31" s="8">
        <v>0</v>
      </c>
      <c r="CL31" s="8">
        <v>0</v>
      </c>
      <c r="CM31" s="8">
        <v>0</v>
      </c>
      <c r="CN31" s="8">
        <v>0</v>
      </c>
      <c r="CO31" s="8">
        <v>0</v>
      </c>
      <c r="CP31" s="8">
        <v>0</v>
      </c>
      <c r="CQ31" s="8">
        <v>0</v>
      </c>
      <c r="CR31" s="8">
        <v>0</v>
      </c>
      <c r="CS31" s="8">
        <v>0</v>
      </c>
      <c r="CT31" s="8">
        <v>0</v>
      </c>
      <c r="CU31" s="8">
        <v>0</v>
      </c>
      <c r="CV31" s="8">
        <v>0</v>
      </c>
      <c r="CW31" s="8">
        <v>0</v>
      </c>
      <c r="CX31" s="8">
        <v>0</v>
      </c>
      <c r="CY31" s="8">
        <v>0</v>
      </c>
      <c r="CZ31" s="8">
        <v>0</v>
      </c>
      <c r="DA31" s="8">
        <v>0</v>
      </c>
      <c r="DB31" s="8">
        <v>0</v>
      </c>
      <c r="DC31" s="8">
        <v>0</v>
      </c>
      <c r="DD31" s="8">
        <v>0</v>
      </c>
      <c r="DE31" s="8">
        <v>0</v>
      </c>
      <c r="DF31" s="8">
        <v>0</v>
      </c>
      <c r="DG31" s="8">
        <v>0</v>
      </c>
      <c r="DH31" s="8">
        <v>0</v>
      </c>
      <c r="DI31" s="8">
        <v>0</v>
      </c>
      <c r="DJ31" s="8">
        <v>0</v>
      </c>
      <c r="DK31" s="8">
        <v>0</v>
      </c>
      <c r="DL31" s="8">
        <v>0</v>
      </c>
      <c r="DM31" s="8">
        <v>0</v>
      </c>
      <c r="DN31" s="8">
        <v>0</v>
      </c>
      <c r="DO31" s="8">
        <v>0</v>
      </c>
      <c r="DP31" s="8">
        <v>0</v>
      </c>
      <c r="DQ31" s="8">
        <v>0</v>
      </c>
      <c r="DR31" s="8">
        <v>0</v>
      </c>
      <c r="DS31" s="8">
        <v>0</v>
      </c>
      <c r="DT31" s="8">
        <v>0</v>
      </c>
      <c r="DU31" s="8">
        <v>0</v>
      </c>
      <c r="DV31" s="8">
        <v>0</v>
      </c>
      <c r="DW31" s="8">
        <v>0</v>
      </c>
      <c r="DX31" s="8">
        <v>0</v>
      </c>
      <c r="DY31" s="8">
        <v>0</v>
      </c>
      <c r="DZ31" s="8">
        <v>0</v>
      </c>
      <c r="EA31" s="8">
        <v>0</v>
      </c>
      <c r="EB31" s="8">
        <v>0</v>
      </c>
      <c r="EC31" s="8">
        <v>0</v>
      </c>
      <c r="ED31" s="8">
        <v>0</v>
      </c>
      <c r="EE31" s="8">
        <v>0</v>
      </c>
      <c r="EF31" s="8">
        <v>0</v>
      </c>
      <c r="EG31" s="8">
        <v>0</v>
      </c>
      <c r="EH31" s="8">
        <v>0</v>
      </c>
      <c r="EI31" s="8">
        <v>0</v>
      </c>
      <c r="EJ31" s="8">
        <v>0</v>
      </c>
      <c r="EK31" s="8">
        <v>0</v>
      </c>
      <c r="EL31" s="8">
        <v>0</v>
      </c>
      <c r="EM31" s="8">
        <v>0</v>
      </c>
      <c r="EN31" s="8">
        <v>0</v>
      </c>
      <c r="EO31" s="8">
        <v>0</v>
      </c>
      <c r="EP31" s="8">
        <v>0</v>
      </c>
      <c r="EQ31" s="8">
        <v>0</v>
      </c>
      <c r="ER31" s="8">
        <v>0</v>
      </c>
      <c r="ES31" s="8">
        <v>0</v>
      </c>
      <c r="ET31" s="8">
        <v>0</v>
      </c>
      <c r="EU31" s="8">
        <v>0</v>
      </c>
      <c r="EV31" s="8">
        <v>0</v>
      </c>
      <c r="EW31" s="8">
        <v>0</v>
      </c>
      <c r="EX31" s="8">
        <v>0</v>
      </c>
      <c r="EY31" s="8">
        <v>0</v>
      </c>
      <c r="EZ31" s="8">
        <v>0</v>
      </c>
      <c r="FA31" s="8">
        <v>0</v>
      </c>
      <c r="FB31" s="8">
        <v>0</v>
      </c>
      <c r="FC31" s="8">
        <v>0</v>
      </c>
      <c r="FD31" s="8">
        <v>0</v>
      </c>
      <c r="FE31" s="8">
        <v>0</v>
      </c>
      <c r="FF31" s="8">
        <v>0</v>
      </c>
      <c r="FG31" s="8">
        <v>0</v>
      </c>
      <c r="FH31" s="8">
        <v>0</v>
      </c>
      <c r="FI31" s="8">
        <v>0</v>
      </c>
      <c r="FJ31" s="8">
        <v>0</v>
      </c>
      <c r="FK31" s="8">
        <v>0</v>
      </c>
      <c r="FL31" s="8">
        <v>0</v>
      </c>
      <c r="FM31" s="8">
        <v>0</v>
      </c>
      <c r="FN31" s="8">
        <v>0</v>
      </c>
      <c r="FO31" s="8">
        <v>0</v>
      </c>
      <c r="FP31" s="8">
        <v>0</v>
      </c>
      <c r="FQ31" s="8">
        <v>0</v>
      </c>
      <c r="FR31" s="8">
        <v>0</v>
      </c>
      <c r="FS31" s="8">
        <v>0</v>
      </c>
      <c r="FT31" s="8">
        <v>0</v>
      </c>
      <c r="FU31" s="8">
        <v>0</v>
      </c>
      <c r="FV31" s="8">
        <v>0</v>
      </c>
      <c r="FW31" s="8">
        <v>0</v>
      </c>
      <c r="FX31" s="8">
        <v>0</v>
      </c>
      <c r="FY31" s="8">
        <v>0</v>
      </c>
      <c r="FZ31" s="8">
        <v>0</v>
      </c>
      <c r="GA31" s="8">
        <v>0</v>
      </c>
      <c r="GB31" s="8">
        <v>0</v>
      </c>
      <c r="GC31" s="8">
        <v>0</v>
      </c>
      <c r="GD31" s="8">
        <v>0</v>
      </c>
      <c r="GE31" s="8">
        <v>0</v>
      </c>
      <c r="GF31" s="8">
        <v>0</v>
      </c>
      <c r="GG31" s="8">
        <v>0</v>
      </c>
      <c r="GH31" s="8">
        <v>0</v>
      </c>
      <c r="GI31" s="8">
        <v>0</v>
      </c>
      <c r="GJ31" s="8">
        <v>0</v>
      </c>
      <c r="GK31" s="8">
        <v>0</v>
      </c>
      <c r="GL31" s="8">
        <v>0</v>
      </c>
      <c r="GM31" s="8">
        <v>0</v>
      </c>
      <c r="GN31" s="8">
        <v>0</v>
      </c>
      <c r="GO31" s="8">
        <v>0</v>
      </c>
      <c r="GP31" s="8">
        <v>0</v>
      </c>
      <c r="GQ31" s="8">
        <v>0</v>
      </c>
      <c r="GR31" s="8">
        <v>0</v>
      </c>
      <c r="GS31" s="8">
        <v>0</v>
      </c>
      <c r="GT31" s="8">
        <v>0</v>
      </c>
      <c r="GU31" s="8">
        <v>0</v>
      </c>
      <c r="GV31" s="8">
        <v>0</v>
      </c>
      <c r="GW31" s="8">
        <v>0</v>
      </c>
      <c r="GX31" s="8">
        <v>0</v>
      </c>
      <c r="GY31" s="8">
        <v>0</v>
      </c>
      <c r="GZ31" s="8">
        <v>0</v>
      </c>
      <c r="HA31" s="8">
        <v>0</v>
      </c>
      <c r="HB31" s="8">
        <v>0</v>
      </c>
      <c r="HC31" s="10">
        <f t="shared" si="0"/>
        <v>0</v>
      </c>
    </row>
    <row r="32" spans="1:211" ht="13.5" thickBot="1" x14ac:dyDescent="0.25">
      <c r="A32" s="7" t="s">
        <v>91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40665</v>
      </c>
      <c r="T32" s="8">
        <v>0</v>
      </c>
      <c r="U32" s="8">
        <v>0</v>
      </c>
      <c r="V32" s="8">
        <v>299754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47091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54939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8">
        <v>47442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349713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8">
        <v>0</v>
      </c>
      <c r="BR32" s="8">
        <v>0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0</v>
      </c>
      <c r="CA32" s="8">
        <v>0</v>
      </c>
      <c r="CB32" s="8">
        <v>0</v>
      </c>
      <c r="CC32" s="8">
        <v>0</v>
      </c>
      <c r="CD32" s="8">
        <v>0</v>
      </c>
      <c r="CE32" s="8">
        <v>0</v>
      </c>
      <c r="CF32" s="8">
        <v>0</v>
      </c>
      <c r="CG32" s="8">
        <v>0</v>
      </c>
      <c r="CH32" s="8">
        <v>0</v>
      </c>
      <c r="CI32" s="8">
        <v>0</v>
      </c>
      <c r="CJ32" s="8">
        <v>0</v>
      </c>
      <c r="CK32" s="8">
        <v>0</v>
      </c>
      <c r="CL32" s="8">
        <v>0</v>
      </c>
      <c r="CM32" s="8">
        <v>0</v>
      </c>
      <c r="CN32" s="8">
        <v>0</v>
      </c>
      <c r="CO32" s="8">
        <v>0</v>
      </c>
      <c r="CP32" s="8">
        <v>0</v>
      </c>
      <c r="CQ32" s="8">
        <v>0</v>
      </c>
      <c r="CR32" s="8">
        <v>0</v>
      </c>
      <c r="CS32" s="8">
        <v>0</v>
      </c>
      <c r="CT32" s="8">
        <v>0</v>
      </c>
      <c r="CU32" s="8">
        <v>0</v>
      </c>
      <c r="CV32" s="8">
        <v>65170</v>
      </c>
      <c r="CW32" s="8">
        <v>0</v>
      </c>
      <c r="CX32" s="8">
        <v>0</v>
      </c>
      <c r="CY32" s="8">
        <v>0</v>
      </c>
      <c r="CZ32" s="8">
        <v>0</v>
      </c>
      <c r="DA32" s="8">
        <v>0</v>
      </c>
      <c r="DB32" s="8">
        <v>0</v>
      </c>
      <c r="DC32" s="8">
        <v>0</v>
      </c>
      <c r="DD32" s="8">
        <v>121067</v>
      </c>
      <c r="DE32" s="8">
        <v>0</v>
      </c>
      <c r="DF32" s="8">
        <v>0</v>
      </c>
      <c r="DG32" s="8">
        <v>0</v>
      </c>
      <c r="DH32" s="8">
        <v>0</v>
      </c>
      <c r="DI32" s="8">
        <v>0</v>
      </c>
      <c r="DJ32" s="8">
        <v>0</v>
      </c>
      <c r="DK32" s="8">
        <v>0</v>
      </c>
      <c r="DL32" s="8">
        <v>0</v>
      </c>
      <c r="DM32" s="8">
        <v>719858</v>
      </c>
      <c r="DN32" s="8">
        <v>0</v>
      </c>
      <c r="DO32" s="8">
        <v>0</v>
      </c>
      <c r="DP32" s="8">
        <v>0</v>
      </c>
      <c r="DQ32" s="8">
        <v>0</v>
      </c>
      <c r="DR32" s="8">
        <v>0</v>
      </c>
      <c r="DS32" s="8">
        <v>0</v>
      </c>
      <c r="DT32" s="8">
        <v>0</v>
      </c>
      <c r="DU32" s="8">
        <v>0</v>
      </c>
      <c r="DV32" s="8">
        <v>0</v>
      </c>
      <c r="DW32" s="8">
        <v>0</v>
      </c>
      <c r="DX32" s="8">
        <v>0</v>
      </c>
      <c r="DY32" s="8">
        <v>0</v>
      </c>
      <c r="DZ32" s="8">
        <v>0</v>
      </c>
      <c r="EA32" s="8">
        <v>0</v>
      </c>
      <c r="EB32" s="8">
        <v>0</v>
      </c>
      <c r="EC32" s="8">
        <v>0</v>
      </c>
      <c r="ED32" s="8">
        <v>0</v>
      </c>
      <c r="EE32" s="8">
        <v>0</v>
      </c>
      <c r="EF32" s="8">
        <v>0</v>
      </c>
      <c r="EG32" s="8">
        <v>0</v>
      </c>
      <c r="EH32" s="8">
        <v>0</v>
      </c>
      <c r="EI32" s="8">
        <v>0</v>
      </c>
      <c r="EJ32" s="8">
        <v>0</v>
      </c>
      <c r="EK32" s="8">
        <v>0</v>
      </c>
      <c r="EL32" s="8">
        <v>0</v>
      </c>
      <c r="EM32" s="8">
        <v>0</v>
      </c>
      <c r="EN32" s="8">
        <v>0</v>
      </c>
      <c r="EO32" s="8">
        <v>0</v>
      </c>
      <c r="EP32" s="8">
        <v>0</v>
      </c>
      <c r="EQ32" s="8">
        <v>0</v>
      </c>
      <c r="ER32" s="8">
        <v>0</v>
      </c>
      <c r="ES32" s="8">
        <v>0</v>
      </c>
      <c r="ET32" s="8">
        <v>0</v>
      </c>
      <c r="EU32" s="8">
        <v>0</v>
      </c>
      <c r="EV32" s="8">
        <v>0</v>
      </c>
      <c r="EW32" s="8">
        <v>0</v>
      </c>
      <c r="EX32" s="8">
        <v>0</v>
      </c>
      <c r="EY32" s="8">
        <v>0</v>
      </c>
      <c r="EZ32" s="8">
        <v>0</v>
      </c>
      <c r="FA32" s="8">
        <v>0</v>
      </c>
      <c r="FB32" s="8">
        <v>0</v>
      </c>
      <c r="FC32" s="8">
        <v>0</v>
      </c>
      <c r="FD32" s="8">
        <v>0</v>
      </c>
      <c r="FE32" s="8">
        <v>0</v>
      </c>
      <c r="FF32" s="8">
        <v>85740</v>
      </c>
      <c r="FG32" s="8">
        <v>0</v>
      </c>
      <c r="FH32" s="8">
        <v>0</v>
      </c>
      <c r="FI32" s="8">
        <v>0</v>
      </c>
      <c r="FJ32" s="8">
        <v>0</v>
      </c>
      <c r="FK32" s="8">
        <v>0</v>
      </c>
      <c r="FL32" s="8">
        <v>0</v>
      </c>
      <c r="FM32" s="8">
        <v>0</v>
      </c>
      <c r="FN32" s="8">
        <v>0</v>
      </c>
      <c r="FO32" s="8">
        <v>0</v>
      </c>
      <c r="FP32" s="8">
        <v>0</v>
      </c>
      <c r="FQ32" s="8">
        <v>0</v>
      </c>
      <c r="FR32" s="8">
        <v>0</v>
      </c>
      <c r="FS32" s="8">
        <v>0</v>
      </c>
      <c r="FT32" s="8">
        <v>0</v>
      </c>
      <c r="FU32" s="8">
        <v>0</v>
      </c>
      <c r="FV32" s="8">
        <v>0</v>
      </c>
      <c r="FW32" s="8">
        <v>0</v>
      </c>
      <c r="FX32" s="8">
        <v>0</v>
      </c>
      <c r="FY32" s="8">
        <v>0</v>
      </c>
      <c r="FZ32" s="8">
        <v>0</v>
      </c>
      <c r="GA32" s="8">
        <v>0</v>
      </c>
      <c r="GB32" s="8">
        <v>70875</v>
      </c>
      <c r="GC32" s="8">
        <v>0</v>
      </c>
      <c r="GD32" s="8">
        <v>0</v>
      </c>
      <c r="GE32" s="8">
        <v>0</v>
      </c>
      <c r="GF32" s="8">
        <v>0</v>
      </c>
      <c r="GG32" s="8">
        <v>0</v>
      </c>
      <c r="GH32" s="8">
        <v>0</v>
      </c>
      <c r="GI32" s="8">
        <v>0</v>
      </c>
      <c r="GJ32" s="8">
        <v>0</v>
      </c>
      <c r="GK32" s="8">
        <v>0</v>
      </c>
      <c r="GL32" s="8">
        <v>0</v>
      </c>
      <c r="GM32" s="8">
        <v>0</v>
      </c>
      <c r="GN32" s="8">
        <v>0</v>
      </c>
      <c r="GO32" s="8">
        <v>311477</v>
      </c>
      <c r="GP32" s="8">
        <v>0</v>
      </c>
      <c r="GQ32" s="8">
        <v>0</v>
      </c>
      <c r="GR32" s="8">
        <v>2549269</v>
      </c>
      <c r="GS32" s="8">
        <v>426530</v>
      </c>
      <c r="GT32" s="8">
        <v>0</v>
      </c>
      <c r="GU32" s="8">
        <v>0</v>
      </c>
      <c r="GV32" s="8">
        <v>0</v>
      </c>
      <c r="GW32" s="8">
        <v>0</v>
      </c>
      <c r="GX32" s="8">
        <v>0</v>
      </c>
      <c r="GY32" s="8">
        <v>0</v>
      </c>
      <c r="GZ32" s="8">
        <v>0</v>
      </c>
      <c r="HA32" s="8">
        <v>0</v>
      </c>
      <c r="HB32" s="8">
        <v>0</v>
      </c>
      <c r="HC32" s="10">
        <f t="shared" si="0"/>
        <v>5189590</v>
      </c>
    </row>
    <row r="33" spans="1:211" ht="13.5" thickBot="1" x14ac:dyDescent="0.25">
      <c r="A33" s="7" t="s">
        <v>92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124638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525208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294000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0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0</v>
      </c>
      <c r="CE33" s="8">
        <v>0</v>
      </c>
      <c r="CF33" s="8">
        <v>0</v>
      </c>
      <c r="CG33" s="8">
        <v>0</v>
      </c>
      <c r="CH33" s="8">
        <v>0</v>
      </c>
      <c r="CI33" s="8">
        <v>0</v>
      </c>
      <c r="CJ33" s="8">
        <v>0</v>
      </c>
      <c r="CK33" s="8">
        <v>0</v>
      </c>
      <c r="CL33" s="8">
        <v>0</v>
      </c>
      <c r="CM33" s="8">
        <v>0</v>
      </c>
      <c r="CN33" s="8">
        <v>0</v>
      </c>
      <c r="CO33" s="8">
        <v>0</v>
      </c>
      <c r="CP33" s="8">
        <v>0</v>
      </c>
      <c r="CQ33" s="8">
        <v>0</v>
      </c>
      <c r="CR33" s="8">
        <v>0</v>
      </c>
      <c r="CS33" s="8">
        <v>0</v>
      </c>
      <c r="CT33" s="8">
        <v>0</v>
      </c>
      <c r="CU33" s="8">
        <v>0</v>
      </c>
      <c r="CV33" s="8">
        <v>0</v>
      </c>
      <c r="CW33" s="8">
        <v>0</v>
      </c>
      <c r="CX33" s="8">
        <v>0</v>
      </c>
      <c r="CY33" s="8">
        <v>0</v>
      </c>
      <c r="CZ33" s="8">
        <v>0</v>
      </c>
      <c r="DA33" s="8">
        <v>0</v>
      </c>
      <c r="DB33" s="8">
        <v>0</v>
      </c>
      <c r="DC33" s="8">
        <v>0</v>
      </c>
      <c r="DD33" s="8">
        <v>0</v>
      </c>
      <c r="DE33" s="8">
        <v>0</v>
      </c>
      <c r="DF33" s="8">
        <v>0</v>
      </c>
      <c r="DG33" s="8">
        <v>0</v>
      </c>
      <c r="DH33" s="8">
        <v>0</v>
      </c>
      <c r="DI33" s="8">
        <v>0</v>
      </c>
      <c r="DJ33" s="8">
        <v>0</v>
      </c>
      <c r="DK33" s="8">
        <v>0</v>
      </c>
      <c r="DL33" s="8">
        <v>331800</v>
      </c>
      <c r="DM33" s="8">
        <v>0</v>
      </c>
      <c r="DN33" s="8">
        <v>0</v>
      </c>
      <c r="DO33" s="8">
        <v>0</v>
      </c>
      <c r="DP33" s="8">
        <v>0</v>
      </c>
      <c r="DQ33" s="8">
        <v>0</v>
      </c>
      <c r="DR33" s="8">
        <v>0</v>
      </c>
      <c r="DS33" s="8">
        <v>0</v>
      </c>
      <c r="DT33" s="8">
        <v>0</v>
      </c>
      <c r="DU33" s="8">
        <v>0</v>
      </c>
      <c r="DV33" s="8">
        <v>0</v>
      </c>
      <c r="DW33" s="8">
        <v>0</v>
      </c>
      <c r="DX33" s="8">
        <v>0</v>
      </c>
      <c r="DY33" s="8">
        <v>0</v>
      </c>
      <c r="DZ33" s="8">
        <v>0</v>
      </c>
      <c r="EA33" s="8">
        <v>0</v>
      </c>
      <c r="EB33" s="8">
        <v>0</v>
      </c>
      <c r="EC33" s="8">
        <v>0</v>
      </c>
      <c r="ED33" s="8">
        <v>0</v>
      </c>
      <c r="EE33" s="8">
        <v>0</v>
      </c>
      <c r="EF33" s="8">
        <v>0</v>
      </c>
      <c r="EG33" s="8">
        <v>0</v>
      </c>
      <c r="EH33" s="8">
        <v>0</v>
      </c>
      <c r="EI33" s="8">
        <v>0</v>
      </c>
      <c r="EJ33" s="8">
        <v>0</v>
      </c>
      <c r="EK33" s="8">
        <v>0</v>
      </c>
      <c r="EL33" s="8">
        <v>0</v>
      </c>
      <c r="EM33" s="8">
        <v>0</v>
      </c>
      <c r="EN33" s="8">
        <v>0</v>
      </c>
      <c r="EO33" s="8">
        <v>0</v>
      </c>
      <c r="EP33" s="8">
        <v>0</v>
      </c>
      <c r="EQ33" s="8">
        <v>0</v>
      </c>
      <c r="ER33" s="8">
        <v>0</v>
      </c>
      <c r="ES33" s="8">
        <v>0</v>
      </c>
      <c r="ET33" s="8">
        <v>0</v>
      </c>
      <c r="EU33" s="8">
        <v>0</v>
      </c>
      <c r="EV33" s="8">
        <v>0</v>
      </c>
      <c r="EW33" s="8">
        <v>0</v>
      </c>
      <c r="EX33" s="8">
        <v>0</v>
      </c>
      <c r="EY33" s="8">
        <v>0</v>
      </c>
      <c r="EZ33" s="8">
        <v>0</v>
      </c>
      <c r="FA33" s="8">
        <v>0</v>
      </c>
      <c r="FB33" s="8">
        <v>0</v>
      </c>
      <c r="FC33" s="8">
        <v>0</v>
      </c>
      <c r="FD33" s="8">
        <v>0</v>
      </c>
      <c r="FE33" s="8">
        <v>0</v>
      </c>
      <c r="FF33" s="8">
        <v>0</v>
      </c>
      <c r="FG33" s="8">
        <v>387100</v>
      </c>
      <c r="FH33" s="8">
        <v>0</v>
      </c>
      <c r="FI33" s="8">
        <v>0</v>
      </c>
      <c r="FJ33" s="8">
        <v>0</v>
      </c>
      <c r="FK33" s="8">
        <v>0</v>
      </c>
      <c r="FL33" s="8">
        <v>0</v>
      </c>
      <c r="FM33" s="8">
        <v>0</v>
      </c>
      <c r="FN33" s="8">
        <v>0</v>
      </c>
      <c r="FO33" s="8">
        <v>0</v>
      </c>
      <c r="FP33" s="8">
        <v>0</v>
      </c>
      <c r="FQ33" s="8">
        <v>0</v>
      </c>
      <c r="FR33" s="8">
        <v>0</v>
      </c>
      <c r="FS33" s="8">
        <v>0</v>
      </c>
      <c r="FT33" s="8">
        <v>0</v>
      </c>
      <c r="FU33" s="8">
        <v>0</v>
      </c>
      <c r="FV33" s="8">
        <v>0</v>
      </c>
      <c r="FW33" s="8">
        <v>0</v>
      </c>
      <c r="FX33" s="8">
        <v>0</v>
      </c>
      <c r="FY33" s="8">
        <v>0</v>
      </c>
      <c r="FZ33" s="8">
        <v>0</v>
      </c>
      <c r="GA33" s="8">
        <v>0</v>
      </c>
      <c r="GB33" s="8">
        <v>0</v>
      </c>
      <c r="GC33" s="8">
        <v>0</v>
      </c>
      <c r="GD33" s="8">
        <v>0</v>
      </c>
      <c r="GE33" s="8">
        <v>0</v>
      </c>
      <c r="GF33" s="8">
        <v>0</v>
      </c>
      <c r="GG33" s="8">
        <v>0</v>
      </c>
      <c r="GH33" s="8">
        <v>0</v>
      </c>
      <c r="GI33" s="8">
        <v>0</v>
      </c>
      <c r="GJ33" s="8">
        <v>0</v>
      </c>
      <c r="GK33" s="8">
        <v>0</v>
      </c>
      <c r="GL33" s="8">
        <v>0</v>
      </c>
      <c r="GM33" s="8">
        <v>0</v>
      </c>
      <c r="GN33" s="8">
        <v>0</v>
      </c>
      <c r="GO33" s="8">
        <v>0</v>
      </c>
      <c r="GP33" s="8">
        <v>0</v>
      </c>
      <c r="GQ33" s="8">
        <v>0</v>
      </c>
      <c r="GR33" s="8">
        <v>0</v>
      </c>
      <c r="GS33" s="8">
        <v>0</v>
      </c>
      <c r="GT33" s="8">
        <v>792000</v>
      </c>
      <c r="GU33" s="8">
        <v>0</v>
      </c>
      <c r="GV33" s="8">
        <v>0</v>
      </c>
      <c r="GW33" s="8">
        <v>0</v>
      </c>
      <c r="GX33" s="8">
        <v>0</v>
      </c>
      <c r="GY33" s="8">
        <v>0</v>
      </c>
      <c r="GZ33" s="8">
        <v>0</v>
      </c>
      <c r="HA33" s="8">
        <v>0</v>
      </c>
      <c r="HB33" s="8">
        <v>0</v>
      </c>
      <c r="HC33" s="10">
        <f t="shared" si="0"/>
        <v>2454746</v>
      </c>
    </row>
    <row r="34" spans="1:211" ht="13.5" thickBot="1" x14ac:dyDescent="0.25">
      <c r="A34" s="7" t="s">
        <v>93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8">
        <v>0</v>
      </c>
      <c r="AX34" s="8">
        <v>0</v>
      </c>
      <c r="AY34" s="8">
        <v>0</v>
      </c>
      <c r="AZ34" s="8">
        <v>0</v>
      </c>
      <c r="BA34" s="8">
        <v>0</v>
      </c>
      <c r="BB34" s="8">
        <v>0</v>
      </c>
      <c r="BC34" s="8">
        <v>0</v>
      </c>
      <c r="BD34" s="8">
        <v>0</v>
      </c>
      <c r="BE34" s="8">
        <v>0</v>
      </c>
      <c r="BF34" s="8">
        <v>0</v>
      </c>
      <c r="BG34" s="8">
        <v>0</v>
      </c>
      <c r="BH34" s="8">
        <v>0</v>
      </c>
      <c r="BI34" s="8">
        <v>0</v>
      </c>
      <c r="BJ34" s="8">
        <v>0</v>
      </c>
      <c r="BK34" s="8">
        <v>0</v>
      </c>
      <c r="BL34" s="8">
        <v>0</v>
      </c>
      <c r="BM34" s="8">
        <v>0</v>
      </c>
      <c r="BN34" s="8">
        <v>0</v>
      </c>
      <c r="BO34" s="8">
        <v>0</v>
      </c>
      <c r="BP34" s="8">
        <v>0</v>
      </c>
      <c r="BQ34" s="8">
        <v>0</v>
      </c>
      <c r="BR34" s="8">
        <v>0</v>
      </c>
      <c r="BS34" s="8">
        <v>0</v>
      </c>
      <c r="BT34" s="8">
        <v>0</v>
      </c>
      <c r="BU34" s="8">
        <v>0</v>
      </c>
      <c r="BV34" s="8">
        <v>0</v>
      </c>
      <c r="BW34" s="8">
        <v>0</v>
      </c>
      <c r="BX34" s="8">
        <v>0</v>
      </c>
      <c r="BY34" s="8">
        <v>0</v>
      </c>
      <c r="BZ34" s="8">
        <v>0</v>
      </c>
      <c r="CA34" s="8">
        <v>0</v>
      </c>
      <c r="CB34" s="8">
        <v>0</v>
      </c>
      <c r="CC34" s="8">
        <v>0</v>
      </c>
      <c r="CD34" s="8">
        <v>0</v>
      </c>
      <c r="CE34" s="8">
        <v>0</v>
      </c>
      <c r="CF34" s="8">
        <v>0</v>
      </c>
      <c r="CG34" s="8">
        <v>0</v>
      </c>
      <c r="CH34" s="8">
        <v>0</v>
      </c>
      <c r="CI34" s="8">
        <v>0</v>
      </c>
      <c r="CJ34" s="8">
        <v>0</v>
      </c>
      <c r="CK34" s="8">
        <v>0</v>
      </c>
      <c r="CL34" s="8">
        <v>0</v>
      </c>
      <c r="CM34" s="8">
        <v>0</v>
      </c>
      <c r="CN34" s="8">
        <v>0</v>
      </c>
      <c r="CO34" s="8">
        <v>0</v>
      </c>
      <c r="CP34" s="8">
        <v>0</v>
      </c>
      <c r="CQ34" s="8">
        <v>0</v>
      </c>
      <c r="CR34" s="8">
        <v>0</v>
      </c>
      <c r="CS34" s="8">
        <v>0</v>
      </c>
      <c r="CT34" s="8">
        <v>0</v>
      </c>
      <c r="CU34" s="8">
        <v>0</v>
      </c>
      <c r="CV34" s="8">
        <v>0</v>
      </c>
      <c r="CW34" s="8">
        <v>0</v>
      </c>
      <c r="CX34" s="8">
        <v>0</v>
      </c>
      <c r="CY34" s="8">
        <v>0</v>
      </c>
      <c r="CZ34" s="8">
        <v>0</v>
      </c>
      <c r="DA34" s="8">
        <v>0</v>
      </c>
      <c r="DB34" s="8">
        <v>0</v>
      </c>
      <c r="DC34" s="8">
        <v>0</v>
      </c>
      <c r="DD34" s="8">
        <v>0</v>
      </c>
      <c r="DE34" s="8">
        <v>0</v>
      </c>
      <c r="DF34" s="8">
        <v>0</v>
      </c>
      <c r="DG34" s="8">
        <v>0</v>
      </c>
      <c r="DH34" s="8">
        <v>0</v>
      </c>
      <c r="DI34" s="8">
        <v>0</v>
      </c>
      <c r="DJ34" s="8">
        <v>0</v>
      </c>
      <c r="DK34" s="8">
        <v>0</v>
      </c>
      <c r="DL34" s="8">
        <v>0</v>
      </c>
      <c r="DM34" s="8">
        <v>0</v>
      </c>
      <c r="DN34" s="8">
        <v>0</v>
      </c>
      <c r="DO34" s="8">
        <v>0</v>
      </c>
      <c r="DP34" s="8">
        <v>0</v>
      </c>
      <c r="DQ34" s="8">
        <v>0</v>
      </c>
      <c r="DR34" s="8">
        <v>0</v>
      </c>
      <c r="DS34" s="8">
        <v>0</v>
      </c>
      <c r="DT34" s="8">
        <v>0</v>
      </c>
      <c r="DU34" s="8">
        <v>0</v>
      </c>
      <c r="DV34" s="8">
        <v>0</v>
      </c>
      <c r="DW34" s="8">
        <v>0</v>
      </c>
      <c r="DX34" s="8">
        <v>0</v>
      </c>
      <c r="DY34" s="8">
        <v>0</v>
      </c>
      <c r="DZ34" s="8">
        <v>0</v>
      </c>
      <c r="EA34" s="8">
        <v>0</v>
      </c>
      <c r="EB34" s="8">
        <v>0</v>
      </c>
      <c r="EC34" s="8">
        <v>0</v>
      </c>
      <c r="ED34" s="8">
        <v>0</v>
      </c>
      <c r="EE34" s="8">
        <v>0</v>
      </c>
      <c r="EF34" s="8">
        <v>0</v>
      </c>
      <c r="EG34" s="8">
        <v>0</v>
      </c>
      <c r="EH34" s="8">
        <v>0</v>
      </c>
      <c r="EI34" s="8">
        <v>0</v>
      </c>
      <c r="EJ34" s="8">
        <v>0</v>
      </c>
      <c r="EK34" s="8">
        <v>0</v>
      </c>
      <c r="EL34" s="8">
        <v>0</v>
      </c>
      <c r="EM34" s="8">
        <v>0</v>
      </c>
      <c r="EN34" s="8">
        <v>0</v>
      </c>
      <c r="EO34" s="8">
        <v>0</v>
      </c>
      <c r="EP34" s="8">
        <v>0</v>
      </c>
      <c r="EQ34" s="8">
        <v>0</v>
      </c>
      <c r="ER34" s="8">
        <v>0</v>
      </c>
      <c r="ES34" s="8">
        <v>0</v>
      </c>
      <c r="ET34" s="8">
        <v>0</v>
      </c>
      <c r="EU34" s="8">
        <v>0</v>
      </c>
      <c r="EV34" s="8">
        <v>0</v>
      </c>
      <c r="EW34" s="8">
        <v>0</v>
      </c>
      <c r="EX34" s="8">
        <v>0</v>
      </c>
      <c r="EY34" s="8">
        <v>0</v>
      </c>
      <c r="EZ34" s="8">
        <v>0</v>
      </c>
      <c r="FA34" s="8">
        <v>0</v>
      </c>
      <c r="FB34" s="8">
        <v>0</v>
      </c>
      <c r="FC34" s="8">
        <v>0</v>
      </c>
      <c r="FD34" s="8">
        <v>0</v>
      </c>
      <c r="FE34" s="8">
        <v>0</v>
      </c>
      <c r="FF34" s="8">
        <v>0</v>
      </c>
      <c r="FG34" s="8">
        <v>0</v>
      </c>
      <c r="FH34" s="8">
        <v>0</v>
      </c>
      <c r="FI34" s="8">
        <v>0</v>
      </c>
      <c r="FJ34" s="8">
        <v>0</v>
      </c>
      <c r="FK34" s="8">
        <v>0</v>
      </c>
      <c r="FL34" s="8">
        <v>0</v>
      </c>
      <c r="FM34" s="8">
        <v>0</v>
      </c>
      <c r="FN34" s="8">
        <v>0</v>
      </c>
      <c r="FO34" s="8">
        <v>0</v>
      </c>
      <c r="FP34" s="8">
        <v>0</v>
      </c>
      <c r="FQ34" s="8">
        <v>0</v>
      </c>
      <c r="FR34" s="8">
        <v>0</v>
      </c>
      <c r="FS34" s="8">
        <v>0</v>
      </c>
      <c r="FT34" s="8">
        <v>0</v>
      </c>
      <c r="FU34" s="8">
        <v>0</v>
      </c>
      <c r="FV34" s="8">
        <v>0</v>
      </c>
      <c r="FW34" s="8">
        <v>0</v>
      </c>
      <c r="FX34" s="8">
        <v>0</v>
      </c>
      <c r="FY34" s="8">
        <v>0</v>
      </c>
      <c r="FZ34" s="8">
        <v>0</v>
      </c>
      <c r="GA34" s="8">
        <v>0</v>
      </c>
      <c r="GB34" s="8">
        <v>0</v>
      </c>
      <c r="GC34" s="8">
        <v>0</v>
      </c>
      <c r="GD34" s="8">
        <v>0</v>
      </c>
      <c r="GE34" s="8">
        <v>0</v>
      </c>
      <c r="GF34" s="8">
        <v>0</v>
      </c>
      <c r="GG34" s="8">
        <v>0</v>
      </c>
      <c r="GH34" s="8">
        <v>0</v>
      </c>
      <c r="GI34" s="8">
        <v>0</v>
      </c>
      <c r="GJ34" s="8">
        <v>0</v>
      </c>
      <c r="GK34" s="8">
        <v>0</v>
      </c>
      <c r="GL34" s="8">
        <v>0</v>
      </c>
      <c r="GM34" s="8">
        <v>0</v>
      </c>
      <c r="GN34" s="8">
        <v>0</v>
      </c>
      <c r="GO34" s="8">
        <v>0</v>
      </c>
      <c r="GP34" s="8">
        <v>0</v>
      </c>
      <c r="GQ34" s="8">
        <v>0</v>
      </c>
      <c r="GR34" s="8">
        <v>0</v>
      </c>
      <c r="GS34" s="8">
        <v>0</v>
      </c>
      <c r="GT34" s="8">
        <v>0</v>
      </c>
      <c r="GU34" s="8">
        <v>0</v>
      </c>
      <c r="GV34" s="8">
        <v>0</v>
      </c>
      <c r="GW34" s="8">
        <v>0</v>
      </c>
      <c r="GX34" s="8">
        <v>0</v>
      </c>
      <c r="GY34" s="8">
        <v>0</v>
      </c>
      <c r="GZ34" s="8">
        <v>0</v>
      </c>
      <c r="HA34" s="8">
        <v>0</v>
      </c>
      <c r="HB34" s="8">
        <v>0</v>
      </c>
      <c r="HC34" s="10">
        <f t="shared" si="0"/>
        <v>0</v>
      </c>
    </row>
    <row r="35" spans="1:211" ht="13.5" thickBot="1" x14ac:dyDescent="0.25">
      <c r="A35" s="7" t="s">
        <v>94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108344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92835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108307</v>
      </c>
      <c r="AR35" s="8">
        <v>0</v>
      </c>
      <c r="AS35" s="8">
        <v>0</v>
      </c>
      <c r="AT35" s="8">
        <v>0</v>
      </c>
      <c r="AU35" s="8">
        <v>0</v>
      </c>
      <c r="AV35" s="8">
        <v>0</v>
      </c>
      <c r="AW35" s="8">
        <v>0</v>
      </c>
      <c r="AX35" s="8">
        <v>0</v>
      </c>
      <c r="AY35" s="8">
        <v>0</v>
      </c>
      <c r="AZ35" s="8">
        <v>0</v>
      </c>
      <c r="BA35" s="8">
        <v>0</v>
      </c>
      <c r="BB35" s="8">
        <v>0</v>
      </c>
      <c r="BC35" s="8">
        <v>0</v>
      </c>
      <c r="BD35" s="8">
        <v>123368</v>
      </c>
      <c r="BE35" s="8">
        <v>0</v>
      </c>
      <c r="BF35" s="8">
        <v>0</v>
      </c>
      <c r="BG35" s="8">
        <v>0</v>
      </c>
      <c r="BH35" s="8">
        <v>0</v>
      </c>
      <c r="BI35" s="8">
        <v>0</v>
      </c>
      <c r="BJ35" s="8">
        <v>0</v>
      </c>
      <c r="BK35" s="8">
        <v>0</v>
      </c>
      <c r="BL35" s="8">
        <v>0</v>
      </c>
      <c r="BM35" s="8">
        <v>0</v>
      </c>
      <c r="BN35" s="8">
        <v>0</v>
      </c>
      <c r="BO35" s="8">
        <v>0</v>
      </c>
      <c r="BP35" s="8">
        <v>0</v>
      </c>
      <c r="BQ35" s="8">
        <v>0</v>
      </c>
      <c r="BR35" s="8">
        <v>0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0</v>
      </c>
      <c r="CE35" s="8">
        <v>0</v>
      </c>
      <c r="CF35" s="8">
        <v>0</v>
      </c>
      <c r="CG35" s="8">
        <v>0</v>
      </c>
      <c r="CH35" s="8">
        <v>0</v>
      </c>
      <c r="CI35" s="8">
        <v>0</v>
      </c>
      <c r="CJ35" s="8">
        <v>0</v>
      </c>
      <c r="CK35" s="8">
        <v>0</v>
      </c>
      <c r="CL35" s="8">
        <v>0</v>
      </c>
      <c r="CM35" s="8">
        <v>0</v>
      </c>
      <c r="CN35" s="8">
        <v>0</v>
      </c>
      <c r="CO35" s="8">
        <v>0</v>
      </c>
      <c r="CP35" s="8">
        <v>0</v>
      </c>
      <c r="CQ35" s="8">
        <v>0</v>
      </c>
      <c r="CR35" s="8">
        <v>0</v>
      </c>
      <c r="CS35" s="8">
        <v>0</v>
      </c>
      <c r="CT35" s="8">
        <v>219231</v>
      </c>
      <c r="CU35" s="8">
        <v>0</v>
      </c>
      <c r="CV35" s="8">
        <v>0</v>
      </c>
      <c r="CW35" s="8">
        <v>0</v>
      </c>
      <c r="CX35" s="8">
        <v>0</v>
      </c>
      <c r="CY35" s="8">
        <v>0</v>
      </c>
      <c r="CZ35" s="8">
        <v>0</v>
      </c>
      <c r="DA35" s="8">
        <v>0</v>
      </c>
      <c r="DB35" s="8">
        <v>0</v>
      </c>
      <c r="DC35" s="8">
        <v>0</v>
      </c>
      <c r="DD35" s="8">
        <v>0</v>
      </c>
      <c r="DE35" s="8">
        <v>206099</v>
      </c>
      <c r="DF35" s="8">
        <v>0</v>
      </c>
      <c r="DG35" s="8">
        <v>0</v>
      </c>
      <c r="DH35" s="8">
        <v>92835</v>
      </c>
      <c r="DI35" s="8">
        <v>0</v>
      </c>
      <c r="DJ35" s="8">
        <v>0</v>
      </c>
      <c r="DK35" s="8">
        <v>0</v>
      </c>
      <c r="DL35" s="8">
        <v>0</v>
      </c>
      <c r="DM35" s="8">
        <v>0</v>
      </c>
      <c r="DN35" s="8">
        <v>0</v>
      </c>
      <c r="DO35" s="8">
        <v>0</v>
      </c>
      <c r="DP35" s="8">
        <v>0</v>
      </c>
      <c r="DQ35" s="8">
        <v>0</v>
      </c>
      <c r="DR35" s="8">
        <v>0</v>
      </c>
      <c r="DS35" s="8">
        <v>0</v>
      </c>
      <c r="DT35" s="8">
        <v>0</v>
      </c>
      <c r="DU35" s="8">
        <v>0</v>
      </c>
      <c r="DV35" s="8">
        <v>0</v>
      </c>
      <c r="DW35" s="8">
        <v>0</v>
      </c>
      <c r="DX35" s="8">
        <v>0</v>
      </c>
      <c r="DY35" s="8">
        <v>0</v>
      </c>
      <c r="DZ35" s="8">
        <v>0</v>
      </c>
      <c r="EA35" s="8">
        <v>0</v>
      </c>
      <c r="EB35" s="8">
        <v>0</v>
      </c>
      <c r="EC35" s="8">
        <v>0</v>
      </c>
      <c r="ED35" s="8">
        <v>0</v>
      </c>
      <c r="EE35" s="8">
        <v>0</v>
      </c>
      <c r="EF35" s="8">
        <v>0</v>
      </c>
      <c r="EG35" s="8">
        <v>0</v>
      </c>
      <c r="EH35" s="8">
        <v>0</v>
      </c>
      <c r="EI35" s="8">
        <v>0</v>
      </c>
      <c r="EJ35" s="8">
        <v>0</v>
      </c>
      <c r="EK35" s="8">
        <v>0</v>
      </c>
      <c r="EL35" s="8">
        <v>0</v>
      </c>
      <c r="EM35" s="8">
        <v>0</v>
      </c>
      <c r="EN35" s="8">
        <v>0</v>
      </c>
      <c r="EO35" s="8">
        <v>108307</v>
      </c>
      <c r="EP35" s="8">
        <v>0</v>
      </c>
      <c r="EQ35" s="8">
        <v>0</v>
      </c>
      <c r="ER35" s="8">
        <v>0</v>
      </c>
      <c r="ES35" s="8">
        <v>0</v>
      </c>
      <c r="ET35" s="8">
        <v>0</v>
      </c>
      <c r="EU35" s="8">
        <v>0</v>
      </c>
      <c r="EV35" s="8">
        <v>0</v>
      </c>
      <c r="EW35" s="8">
        <v>0</v>
      </c>
      <c r="EX35" s="8">
        <v>0</v>
      </c>
      <c r="EY35" s="8">
        <v>0</v>
      </c>
      <c r="EZ35" s="8">
        <v>283992</v>
      </c>
      <c r="FA35" s="8">
        <v>0</v>
      </c>
      <c r="FB35" s="8">
        <v>0</v>
      </c>
      <c r="FC35" s="8">
        <v>0</v>
      </c>
      <c r="FD35" s="8">
        <v>0</v>
      </c>
      <c r="FE35" s="8">
        <v>0</v>
      </c>
      <c r="FF35" s="8">
        <v>0</v>
      </c>
      <c r="FG35" s="8">
        <v>0</v>
      </c>
      <c r="FH35" s="8">
        <v>0</v>
      </c>
      <c r="FI35" s="8">
        <v>0</v>
      </c>
      <c r="FJ35" s="8">
        <v>0</v>
      </c>
      <c r="FK35" s="8">
        <v>0</v>
      </c>
      <c r="FL35" s="8">
        <v>80769</v>
      </c>
      <c r="FM35" s="8">
        <v>0</v>
      </c>
      <c r="FN35" s="8">
        <v>0</v>
      </c>
      <c r="FO35" s="8">
        <v>0</v>
      </c>
      <c r="FP35" s="8">
        <v>0</v>
      </c>
      <c r="FQ35" s="8">
        <v>0</v>
      </c>
      <c r="FR35" s="8">
        <v>0</v>
      </c>
      <c r="FS35" s="8">
        <v>0</v>
      </c>
      <c r="FT35" s="8">
        <v>0</v>
      </c>
      <c r="FU35" s="8">
        <v>0</v>
      </c>
      <c r="FV35" s="8">
        <v>136000</v>
      </c>
      <c r="FW35" s="8">
        <v>0</v>
      </c>
      <c r="FX35" s="8">
        <v>0</v>
      </c>
      <c r="FY35" s="8">
        <v>0</v>
      </c>
      <c r="FZ35" s="8">
        <v>0</v>
      </c>
      <c r="GA35" s="8">
        <v>0</v>
      </c>
      <c r="GB35" s="8">
        <v>0</v>
      </c>
      <c r="GC35" s="8">
        <v>0</v>
      </c>
      <c r="GD35" s="8">
        <v>0</v>
      </c>
      <c r="GE35" s="8">
        <v>0</v>
      </c>
      <c r="GF35" s="8">
        <v>492843</v>
      </c>
      <c r="GG35" s="8">
        <v>0</v>
      </c>
      <c r="GH35" s="8">
        <v>0</v>
      </c>
      <c r="GI35" s="8">
        <v>0</v>
      </c>
      <c r="GJ35" s="8">
        <v>0</v>
      </c>
      <c r="GK35" s="8">
        <v>0</v>
      </c>
      <c r="GL35" s="8">
        <v>0</v>
      </c>
      <c r="GM35" s="8">
        <v>0</v>
      </c>
      <c r="GN35" s="8">
        <v>0</v>
      </c>
      <c r="GO35" s="8">
        <v>0</v>
      </c>
      <c r="GP35" s="8">
        <v>0</v>
      </c>
      <c r="GQ35" s="8">
        <v>0</v>
      </c>
      <c r="GR35" s="8">
        <v>0</v>
      </c>
      <c r="GS35" s="8">
        <v>0</v>
      </c>
      <c r="GT35" s="8">
        <v>0</v>
      </c>
      <c r="GU35" s="8">
        <v>0</v>
      </c>
      <c r="GV35" s="8">
        <v>0</v>
      </c>
      <c r="GW35" s="8">
        <v>0</v>
      </c>
      <c r="GX35" s="8">
        <v>0</v>
      </c>
      <c r="GY35" s="8">
        <v>0</v>
      </c>
      <c r="GZ35" s="8">
        <v>0</v>
      </c>
      <c r="HA35" s="8">
        <v>0</v>
      </c>
      <c r="HB35" s="8">
        <v>0</v>
      </c>
      <c r="HC35" s="10">
        <f t="shared" si="0"/>
        <v>2052930</v>
      </c>
    </row>
    <row r="36" spans="1:211" ht="13.5" thickBot="1" x14ac:dyDescent="0.25">
      <c r="A36" s="7" t="s">
        <v>95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8">
        <v>0</v>
      </c>
      <c r="AT36" s="8">
        <v>0</v>
      </c>
      <c r="AU36" s="8">
        <v>0</v>
      </c>
      <c r="AV36" s="8">
        <v>0</v>
      </c>
      <c r="AW36" s="8">
        <v>0</v>
      </c>
      <c r="AX36" s="8">
        <v>0</v>
      </c>
      <c r="AY36" s="8">
        <v>0</v>
      </c>
      <c r="AZ36" s="8">
        <v>0</v>
      </c>
      <c r="BA36" s="8">
        <v>0</v>
      </c>
      <c r="BB36" s="8">
        <v>0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0</v>
      </c>
      <c r="BJ36" s="8">
        <v>0</v>
      </c>
      <c r="BK36" s="8">
        <v>0</v>
      </c>
      <c r="BL36" s="8">
        <v>0</v>
      </c>
      <c r="BM36" s="8">
        <v>0</v>
      </c>
      <c r="BN36" s="8">
        <v>0</v>
      </c>
      <c r="BO36" s="8">
        <v>0</v>
      </c>
      <c r="BP36" s="8">
        <v>0</v>
      </c>
      <c r="BQ36" s="8">
        <v>0</v>
      </c>
      <c r="BR36" s="8">
        <v>0</v>
      </c>
      <c r="BS36" s="8">
        <v>0</v>
      </c>
      <c r="BT36" s="8">
        <v>0</v>
      </c>
      <c r="BU36" s="8">
        <v>0</v>
      </c>
      <c r="BV36" s="8">
        <v>0</v>
      </c>
      <c r="BW36" s="8">
        <v>0</v>
      </c>
      <c r="BX36" s="8">
        <v>0</v>
      </c>
      <c r="BY36" s="8">
        <v>0</v>
      </c>
      <c r="BZ36" s="8">
        <v>0</v>
      </c>
      <c r="CA36" s="8">
        <v>0</v>
      </c>
      <c r="CB36" s="8">
        <v>0</v>
      </c>
      <c r="CC36" s="8">
        <v>0</v>
      </c>
      <c r="CD36" s="8">
        <v>0</v>
      </c>
      <c r="CE36" s="8">
        <v>0</v>
      </c>
      <c r="CF36" s="8">
        <v>0</v>
      </c>
      <c r="CG36" s="8">
        <v>0</v>
      </c>
      <c r="CH36" s="8">
        <v>0</v>
      </c>
      <c r="CI36" s="8">
        <v>0</v>
      </c>
      <c r="CJ36" s="8">
        <v>0</v>
      </c>
      <c r="CK36" s="8">
        <v>0</v>
      </c>
      <c r="CL36" s="8">
        <v>0</v>
      </c>
      <c r="CM36" s="8">
        <v>0</v>
      </c>
      <c r="CN36" s="8">
        <v>0</v>
      </c>
      <c r="CO36" s="8">
        <v>0</v>
      </c>
      <c r="CP36" s="8">
        <v>0</v>
      </c>
      <c r="CQ36" s="8">
        <v>0</v>
      </c>
      <c r="CR36" s="8">
        <v>0</v>
      </c>
      <c r="CS36" s="8">
        <v>0</v>
      </c>
      <c r="CT36" s="8">
        <v>0</v>
      </c>
      <c r="CU36" s="8">
        <v>0</v>
      </c>
      <c r="CV36" s="8">
        <v>0</v>
      </c>
      <c r="CW36" s="8">
        <v>0</v>
      </c>
      <c r="CX36" s="8">
        <v>0</v>
      </c>
      <c r="CY36" s="8">
        <v>0</v>
      </c>
      <c r="CZ36" s="8">
        <v>0</v>
      </c>
      <c r="DA36" s="8">
        <v>0</v>
      </c>
      <c r="DB36" s="8">
        <v>0</v>
      </c>
      <c r="DC36" s="8">
        <v>0</v>
      </c>
      <c r="DD36" s="8">
        <v>0</v>
      </c>
      <c r="DE36" s="8">
        <v>0</v>
      </c>
      <c r="DF36" s="8">
        <v>0</v>
      </c>
      <c r="DG36" s="8">
        <v>0</v>
      </c>
      <c r="DH36" s="8">
        <v>0</v>
      </c>
      <c r="DI36" s="8">
        <v>337275</v>
      </c>
      <c r="DJ36" s="8">
        <v>0</v>
      </c>
      <c r="DK36" s="8">
        <v>0</v>
      </c>
      <c r="DL36" s="8">
        <v>0</v>
      </c>
      <c r="DM36" s="8">
        <v>0</v>
      </c>
      <c r="DN36" s="8">
        <v>0</v>
      </c>
      <c r="DO36" s="8">
        <v>0</v>
      </c>
      <c r="DP36" s="8">
        <v>0</v>
      </c>
      <c r="DQ36" s="8">
        <v>0</v>
      </c>
      <c r="DR36" s="8">
        <v>0</v>
      </c>
      <c r="DS36" s="8">
        <v>0</v>
      </c>
      <c r="DT36" s="8">
        <v>0</v>
      </c>
      <c r="DU36" s="8">
        <v>0</v>
      </c>
      <c r="DV36" s="8">
        <v>0</v>
      </c>
      <c r="DW36" s="8">
        <v>0</v>
      </c>
      <c r="DX36" s="8">
        <v>0</v>
      </c>
      <c r="DY36" s="8">
        <v>0</v>
      </c>
      <c r="DZ36" s="8">
        <v>0</v>
      </c>
      <c r="EA36" s="8">
        <v>0</v>
      </c>
      <c r="EB36" s="8">
        <v>0</v>
      </c>
      <c r="EC36" s="8">
        <v>0</v>
      </c>
      <c r="ED36" s="8">
        <v>0</v>
      </c>
      <c r="EE36" s="8">
        <v>0</v>
      </c>
      <c r="EF36" s="8">
        <v>0</v>
      </c>
      <c r="EG36" s="8">
        <v>0</v>
      </c>
      <c r="EH36" s="8">
        <v>0</v>
      </c>
      <c r="EI36" s="8">
        <v>0</v>
      </c>
      <c r="EJ36" s="8">
        <v>0</v>
      </c>
      <c r="EK36" s="8">
        <v>0</v>
      </c>
      <c r="EL36" s="8">
        <v>0</v>
      </c>
      <c r="EM36" s="8">
        <v>0</v>
      </c>
      <c r="EN36" s="8">
        <v>0</v>
      </c>
      <c r="EO36" s="8">
        <v>0</v>
      </c>
      <c r="EP36" s="8">
        <v>0</v>
      </c>
      <c r="EQ36" s="8">
        <v>289093</v>
      </c>
      <c r="ER36" s="8">
        <v>0</v>
      </c>
      <c r="ES36" s="8">
        <v>0</v>
      </c>
      <c r="ET36" s="8">
        <v>0</v>
      </c>
      <c r="EU36" s="8">
        <v>0</v>
      </c>
      <c r="EV36" s="8">
        <v>0</v>
      </c>
      <c r="EW36" s="8">
        <v>0</v>
      </c>
      <c r="EX36" s="8">
        <v>0</v>
      </c>
      <c r="EY36" s="8">
        <v>0</v>
      </c>
      <c r="EZ36" s="8">
        <v>0</v>
      </c>
      <c r="FA36" s="8">
        <v>0</v>
      </c>
      <c r="FB36" s="8">
        <v>0</v>
      </c>
      <c r="FC36" s="8">
        <v>0</v>
      </c>
      <c r="FD36" s="8">
        <v>0</v>
      </c>
      <c r="FE36" s="8">
        <v>0</v>
      </c>
      <c r="FF36" s="8">
        <v>0</v>
      </c>
      <c r="FG36" s="8">
        <v>0</v>
      </c>
      <c r="FH36" s="8">
        <v>0</v>
      </c>
      <c r="FI36" s="8">
        <v>0</v>
      </c>
      <c r="FJ36" s="8">
        <v>0</v>
      </c>
      <c r="FK36" s="8">
        <v>0</v>
      </c>
      <c r="FL36" s="8">
        <v>0</v>
      </c>
      <c r="FM36" s="8">
        <v>0</v>
      </c>
      <c r="FN36" s="8">
        <v>0</v>
      </c>
      <c r="FO36" s="8">
        <v>0</v>
      </c>
      <c r="FP36" s="8">
        <v>0</v>
      </c>
      <c r="FQ36" s="8">
        <v>0</v>
      </c>
      <c r="FR36" s="8">
        <v>0</v>
      </c>
      <c r="FS36" s="8">
        <v>0</v>
      </c>
      <c r="FT36" s="8">
        <v>0</v>
      </c>
      <c r="FU36" s="8">
        <v>0</v>
      </c>
      <c r="FV36" s="8">
        <v>0</v>
      </c>
      <c r="FW36" s="8">
        <v>0</v>
      </c>
      <c r="FX36" s="8">
        <v>0</v>
      </c>
      <c r="FY36" s="8">
        <v>0</v>
      </c>
      <c r="FZ36" s="8">
        <v>0</v>
      </c>
      <c r="GA36" s="8">
        <v>0</v>
      </c>
      <c r="GB36" s="8">
        <v>0</v>
      </c>
      <c r="GC36" s="8">
        <v>0</v>
      </c>
      <c r="GD36" s="8">
        <v>0</v>
      </c>
      <c r="GE36" s="8">
        <v>0</v>
      </c>
      <c r="GF36" s="8">
        <v>0</v>
      </c>
      <c r="GG36" s="8">
        <v>0</v>
      </c>
      <c r="GH36" s="8">
        <v>0</v>
      </c>
      <c r="GI36" s="8">
        <v>0</v>
      </c>
      <c r="GJ36" s="8">
        <v>0</v>
      </c>
      <c r="GK36" s="8">
        <v>0</v>
      </c>
      <c r="GL36" s="8">
        <v>0</v>
      </c>
      <c r="GM36" s="8">
        <v>0</v>
      </c>
      <c r="GN36" s="8">
        <v>0</v>
      </c>
      <c r="GO36" s="8">
        <v>0</v>
      </c>
      <c r="GP36" s="8">
        <v>0</v>
      </c>
      <c r="GQ36" s="8">
        <v>0</v>
      </c>
      <c r="GR36" s="8">
        <v>0</v>
      </c>
      <c r="GS36" s="8">
        <v>0</v>
      </c>
      <c r="GT36" s="8">
        <v>0</v>
      </c>
      <c r="GU36" s="8">
        <v>0</v>
      </c>
      <c r="GV36" s="8">
        <v>0</v>
      </c>
      <c r="GW36" s="8">
        <v>0</v>
      </c>
      <c r="GX36" s="8">
        <v>0</v>
      </c>
      <c r="GY36" s="8">
        <v>0</v>
      </c>
      <c r="GZ36" s="8">
        <v>0</v>
      </c>
      <c r="HA36" s="8">
        <v>0</v>
      </c>
      <c r="HB36" s="8">
        <v>0</v>
      </c>
      <c r="HC36" s="10">
        <f t="shared" si="0"/>
        <v>626368</v>
      </c>
    </row>
    <row r="37" spans="1:211" ht="13.5" thickBot="1" x14ac:dyDescent="0.25">
      <c r="A37" s="7" t="s">
        <v>96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336036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0</v>
      </c>
      <c r="BA37" s="8">
        <v>0</v>
      </c>
      <c r="BB37" s="8">
        <v>0</v>
      </c>
      <c r="BC37" s="8">
        <v>0</v>
      </c>
      <c r="BD37" s="8">
        <v>0</v>
      </c>
      <c r="BE37" s="8">
        <v>1230061</v>
      </c>
      <c r="BF37" s="8">
        <v>0</v>
      </c>
      <c r="BG37" s="8">
        <v>0</v>
      </c>
      <c r="BH37" s="8">
        <v>0</v>
      </c>
      <c r="BI37" s="8">
        <v>378066</v>
      </c>
      <c r="BJ37" s="8">
        <v>0</v>
      </c>
      <c r="BK37" s="8">
        <v>0</v>
      </c>
      <c r="BL37" s="8">
        <v>0</v>
      </c>
      <c r="BM37" s="8">
        <v>0</v>
      </c>
      <c r="BN37" s="8">
        <v>0</v>
      </c>
      <c r="BO37" s="8">
        <v>0</v>
      </c>
      <c r="BP37" s="8">
        <v>0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8">
        <v>0</v>
      </c>
      <c r="BZ37" s="8">
        <v>0</v>
      </c>
      <c r="CA37" s="8">
        <v>0</v>
      </c>
      <c r="CB37" s="8">
        <v>0</v>
      </c>
      <c r="CC37" s="8">
        <v>0</v>
      </c>
      <c r="CD37" s="8">
        <v>0</v>
      </c>
      <c r="CE37" s="8">
        <v>0</v>
      </c>
      <c r="CF37" s="8">
        <v>0</v>
      </c>
      <c r="CG37" s="8">
        <v>0</v>
      </c>
      <c r="CH37" s="8">
        <v>0</v>
      </c>
      <c r="CI37" s="8">
        <v>0</v>
      </c>
      <c r="CJ37" s="8">
        <v>0</v>
      </c>
      <c r="CK37" s="8">
        <v>0</v>
      </c>
      <c r="CL37" s="8">
        <v>0</v>
      </c>
      <c r="CM37" s="8">
        <v>174492</v>
      </c>
      <c r="CN37" s="8">
        <v>0</v>
      </c>
      <c r="CO37" s="8">
        <v>0</v>
      </c>
      <c r="CP37" s="8">
        <v>0</v>
      </c>
      <c r="CQ37" s="8">
        <v>0</v>
      </c>
      <c r="CR37" s="8">
        <v>0</v>
      </c>
      <c r="CS37" s="8">
        <v>0</v>
      </c>
      <c r="CT37" s="8">
        <v>0</v>
      </c>
      <c r="CU37" s="8">
        <v>0</v>
      </c>
      <c r="CV37" s="8">
        <v>0</v>
      </c>
      <c r="CW37" s="8">
        <v>0</v>
      </c>
      <c r="CX37" s="8">
        <v>0</v>
      </c>
      <c r="CY37" s="8">
        <v>0</v>
      </c>
      <c r="CZ37" s="8">
        <v>0</v>
      </c>
      <c r="DA37" s="8">
        <v>0</v>
      </c>
      <c r="DB37" s="8">
        <v>0</v>
      </c>
      <c r="DC37" s="8">
        <v>0</v>
      </c>
      <c r="DD37" s="8">
        <v>0</v>
      </c>
      <c r="DE37" s="8">
        <v>0</v>
      </c>
      <c r="DF37" s="8">
        <v>0</v>
      </c>
      <c r="DG37" s="8">
        <v>0</v>
      </c>
      <c r="DH37" s="8">
        <v>0</v>
      </c>
      <c r="DI37" s="8">
        <v>0</v>
      </c>
      <c r="DJ37" s="8">
        <v>0</v>
      </c>
      <c r="DK37" s="8">
        <v>0</v>
      </c>
      <c r="DL37" s="8">
        <v>0</v>
      </c>
      <c r="DM37" s="8">
        <v>0</v>
      </c>
      <c r="DN37" s="8">
        <v>0</v>
      </c>
      <c r="DO37" s="8">
        <v>0</v>
      </c>
      <c r="DP37" s="8">
        <v>0</v>
      </c>
      <c r="DQ37" s="8">
        <v>0</v>
      </c>
      <c r="DR37" s="8">
        <v>833634</v>
      </c>
      <c r="DS37" s="8">
        <v>0</v>
      </c>
      <c r="DT37" s="8">
        <v>0</v>
      </c>
      <c r="DU37" s="8">
        <v>0</v>
      </c>
      <c r="DV37" s="8">
        <v>0</v>
      </c>
      <c r="DW37" s="8">
        <v>0</v>
      </c>
      <c r="DX37" s="8">
        <v>0</v>
      </c>
      <c r="DY37" s="8">
        <v>0</v>
      </c>
      <c r="DZ37" s="8">
        <v>0</v>
      </c>
      <c r="EA37" s="8">
        <v>0</v>
      </c>
      <c r="EB37" s="8">
        <v>920901</v>
      </c>
      <c r="EC37" s="8">
        <v>0</v>
      </c>
      <c r="ED37" s="8">
        <v>0</v>
      </c>
      <c r="EE37" s="8">
        <v>0</v>
      </c>
      <c r="EF37" s="8">
        <v>0</v>
      </c>
      <c r="EG37" s="8">
        <v>0</v>
      </c>
      <c r="EH37" s="8">
        <v>0</v>
      </c>
      <c r="EI37" s="8">
        <v>0</v>
      </c>
      <c r="EJ37" s="8">
        <v>0</v>
      </c>
      <c r="EK37" s="8">
        <v>0</v>
      </c>
      <c r="EL37" s="8">
        <v>0</v>
      </c>
      <c r="EM37" s="8">
        <v>0</v>
      </c>
      <c r="EN37" s="8">
        <v>0</v>
      </c>
      <c r="EO37" s="8">
        <v>0</v>
      </c>
      <c r="EP37" s="8">
        <v>0</v>
      </c>
      <c r="EQ37" s="8">
        <v>0</v>
      </c>
      <c r="ER37" s="8">
        <v>0</v>
      </c>
      <c r="ES37" s="8">
        <v>0</v>
      </c>
      <c r="ET37" s="8">
        <v>0</v>
      </c>
      <c r="EU37" s="8">
        <v>0</v>
      </c>
      <c r="EV37" s="8">
        <v>0</v>
      </c>
      <c r="EW37" s="8">
        <v>0</v>
      </c>
      <c r="EX37" s="8">
        <v>0</v>
      </c>
      <c r="EY37" s="8">
        <v>0</v>
      </c>
      <c r="EZ37" s="8">
        <v>0</v>
      </c>
      <c r="FA37" s="8">
        <v>0</v>
      </c>
      <c r="FB37" s="8">
        <v>0</v>
      </c>
      <c r="FC37" s="8">
        <v>0</v>
      </c>
      <c r="FD37" s="8">
        <v>0</v>
      </c>
      <c r="FE37" s="8">
        <v>203574</v>
      </c>
      <c r="FF37" s="8">
        <v>0</v>
      </c>
      <c r="FG37" s="8">
        <v>0</v>
      </c>
      <c r="FH37" s="8">
        <v>0</v>
      </c>
      <c r="FI37" s="8">
        <v>0</v>
      </c>
      <c r="FJ37" s="8">
        <v>0</v>
      </c>
      <c r="FK37" s="8">
        <v>0</v>
      </c>
      <c r="FL37" s="8">
        <v>0</v>
      </c>
      <c r="FM37" s="8">
        <v>0</v>
      </c>
      <c r="FN37" s="8">
        <v>0</v>
      </c>
      <c r="FO37" s="8">
        <v>1192842</v>
      </c>
      <c r="FP37" s="8">
        <v>0</v>
      </c>
      <c r="FQ37" s="8">
        <v>0</v>
      </c>
      <c r="FR37" s="8">
        <v>0</v>
      </c>
      <c r="FS37" s="8">
        <v>0</v>
      </c>
      <c r="FT37" s="8">
        <v>0</v>
      </c>
      <c r="FU37" s="8">
        <v>0</v>
      </c>
      <c r="FV37" s="8">
        <v>0</v>
      </c>
      <c r="FW37" s="8">
        <v>0</v>
      </c>
      <c r="FX37" s="8">
        <v>0</v>
      </c>
      <c r="FY37" s="8">
        <v>0</v>
      </c>
      <c r="FZ37" s="8">
        <v>0</v>
      </c>
      <c r="GA37" s="8">
        <v>0</v>
      </c>
      <c r="GB37" s="8">
        <v>0</v>
      </c>
      <c r="GC37" s="8">
        <v>0</v>
      </c>
      <c r="GD37" s="8">
        <v>0</v>
      </c>
      <c r="GE37" s="8">
        <v>0</v>
      </c>
      <c r="GF37" s="8">
        <v>0</v>
      </c>
      <c r="GG37" s="8">
        <v>0</v>
      </c>
      <c r="GH37" s="8">
        <v>0</v>
      </c>
      <c r="GI37" s="8">
        <v>0</v>
      </c>
      <c r="GJ37" s="8">
        <v>0</v>
      </c>
      <c r="GK37" s="8">
        <v>0</v>
      </c>
      <c r="GL37" s="8">
        <v>0</v>
      </c>
      <c r="GM37" s="8">
        <v>0</v>
      </c>
      <c r="GN37" s="8">
        <v>0</v>
      </c>
      <c r="GO37" s="8">
        <v>0</v>
      </c>
      <c r="GP37" s="8">
        <v>0</v>
      </c>
      <c r="GQ37" s="8">
        <v>0</v>
      </c>
      <c r="GR37" s="8">
        <v>0</v>
      </c>
      <c r="GS37" s="8">
        <v>0</v>
      </c>
      <c r="GT37" s="8">
        <v>0</v>
      </c>
      <c r="GU37" s="8">
        <v>0</v>
      </c>
      <c r="GV37" s="8">
        <v>0</v>
      </c>
      <c r="GW37" s="8">
        <v>0</v>
      </c>
      <c r="GX37" s="8">
        <v>0</v>
      </c>
      <c r="GY37" s="8">
        <v>0</v>
      </c>
      <c r="GZ37" s="8">
        <v>0</v>
      </c>
      <c r="HA37" s="8">
        <v>0</v>
      </c>
      <c r="HB37" s="8">
        <v>0</v>
      </c>
      <c r="HC37" s="10">
        <f t="shared" si="0"/>
        <v>5269606</v>
      </c>
    </row>
    <row r="38" spans="1:211" ht="13.5" thickBot="1" x14ac:dyDescent="0.25">
      <c r="A38" s="7" t="s">
        <v>97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556456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118007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8">
        <v>0</v>
      </c>
      <c r="AT38" s="8">
        <v>0</v>
      </c>
      <c r="AU38" s="8">
        <v>0</v>
      </c>
      <c r="AV38" s="8">
        <v>0</v>
      </c>
      <c r="AW38" s="8">
        <v>0</v>
      </c>
      <c r="AX38" s="8">
        <v>0</v>
      </c>
      <c r="AY38" s="8">
        <v>0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0</v>
      </c>
      <c r="BJ38" s="8">
        <v>0</v>
      </c>
      <c r="BK38" s="8">
        <v>0</v>
      </c>
      <c r="BL38" s="8">
        <v>0</v>
      </c>
      <c r="BM38" s="8">
        <v>0</v>
      </c>
      <c r="BN38" s="8">
        <v>0</v>
      </c>
      <c r="BO38" s="8">
        <v>0</v>
      </c>
      <c r="BP38" s="8">
        <v>221213</v>
      </c>
      <c r="BQ38" s="8">
        <v>0</v>
      </c>
      <c r="BR38" s="8">
        <v>0</v>
      </c>
      <c r="BS38" s="8">
        <v>0</v>
      </c>
      <c r="BT38" s="8">
        <v>0</v>
      </c>
      <c r="BU38" s="8">
        <v>0</v>
      </c>
      <c r="BV38" s="8">
        <v>0</v>
      </c>
      <c r="BW38" s="8">
        <v>239458</v>
      </c>
      <c r="BX38" s="8">
        <v>0</v>
      </c>
      <c r="BY38" s="8">
        <v>469986</v>
      </c>
      <c r="BZ38" s="8">
        <v>0</v>
      </c>
      <c r="CA38" s="8">
        <v>0</v>
      </c>
      <c r="CB38" s="8">
        <v>0</v>
      </c>
      <c r="CC38" s="8">
        <v>0</v>
      </c>
      <c r="CD38" s="8">
        <v>0</v>
      </c>
      <c r="CE38" s="8">
        <v>0</v>
      </c>
      <c r="CF38" s="8">
        <v>0</v>
      </c>
      <c r="CG38" s="8">
        <v>0</v>
      </c>
      <c r="CH38" s="8">
        <v>0</v>
      </c>
      <c r="CI38" s="8">
        <v>0</v>
      </c>
      <c r="CJ38" s="8">
        <v>0</v>
      </c>
      <c r="CK38" s="8">
        <v>0</v>
      </c>
      <c r="CL38" s="8">
        <v>0</v>
      </c>
      <c r="CM38" s="8">
        <v>0</v>
      </c>
      <c r="CN38" s="8">
        <v>0</v>
      </c>
      <c r="CO38" s="8">
        <v>274427</v>
      </c>
      <c r="CP38" s="8">
        <v>0</v>
      </c>
      <c r="CQ38" s="8">
        <v>0</v>
      </c>
      <c r="CR38" s="8">
        <v>0</v>
      </c>
      <c r="CS38" s="8">
        <v>0</v>
      </c>
      <c r="CT38" s="8">
        <v>0</v>
      </c>
      <c r="CU38" s="8">
        <v>0</v>
      </c>
      <c r="CV38" s="8">
        <v>0</v>
      </c>
      <c r="CW38" s="8">
        <v>0</v>
      </c>
      <c r="CX38" s="8">
        <v>0</v>
      </c>
      <c r="CY38" s="8">
        <v>0</v>
      </c>
      <c r="CZ38" s="8">
        <v>0</v>
      </c>
      <c r="DA38" s="8">
        <v>0</v>
      </c>
      <c r="DB38" s="8">
        <v>0</v>
      </c>
      <c r="DC38" s="8">
        <v>0</v>
      </c>
      <c r="DD38" s="8">
        <v>0</v>
      </c>
      <c r="DE38" s="8">
        <v>0</v>
      </c>
      <c r="DF38" s="8">
        <v>0</v>
      </c>
      <c r="DG38" s="8">
        <v>0</v>
      </c>
      <c r="DH38" s="8">
        <v>0</v>
      </c>
      <c r="DI38" s="8">
        <v>0</v>
      </c>
      <c r="DJ38" s="8">
        <v>0</v>
      </c>
      <c r="DK38" s="8">
        <v>0</v>
      </c>
      <c r="DL38" s="8">
        <v>0</v>
      </c>
      <c r="DM38" s="8">
        <v>0</v>
      </c>
      <c r="DN38" s="8">
        <v>0</v>
      </c>
      <c r="DO38" s="8">
        <v>0</v>
      </c>
      <c r="DP38" s="8">
        <v>0</v>
      </c>
      <c r="DQ38" s="8">
        <v>0</v>
      </c>
      <c r="DR38" s="8">
        <v>0</v>
      </c>
      <c r="DS38" s="8">
        <v>0</v>
      </c>
      <c r="DT38" s="8">
        <v>0</v>
      </c>
      <c r="DU38" s="8">
        <v>378319</v>
      </c>
      <c r="DV38" s="8">
        <v>0</v>
      </c>
      <c r="DW38" s="8">
        <v>0</v>
      </c>
      <c r="DX38" s="8">
        <v>0</v>
      </c>
      <c r="DY38" s="8">
        <v>0</v>
      </c>
      <c r="DZ38" s="8">
        <v>349913</v>
      </c>
      <c r="EA38" s="8">
        <v>0</v>
      </c>
      <c r="EB38" s="8">
        <v>0</v>
      </c>
      <c r="EC38" s="8">
        <v>0</v>
      </c>
      <c r="ED38" s="8">
        <v>0</v>
      </c>
      <c r="EE38" s="8">
        <v>0</v>
      </c>
      <c r="EF38" s="8">
        <v>0</v>
      </c>
      <c r="EG38" s="8">
        <v>0</v>
      </c>
      <c r="EH38" s="8">
        <v>0</v>
      </c>
      <c r="EI38" s="8">
        <v>0</v>
      </c>
      <c r="EJ38" s="8">
        <v>0</v>
      </c>
      <c r="EK38" s="8">
        <v>0</v>
      </c>
      <c r="EL38" s="8">
        <v>0</v>
      </c>
      <c r="EM38" s="8">
        <v>0</v>
      </c>
      <c r="EN38" s="8">
        <v>382311</v>
      </c>
      <c r="EO38" s="8">
        <v>0</v>
      </c>
      <c r="EP38" s="8">
        <v>0</v>
      </c>
      <c r="EQ38" s="8">
        <v>0</v>
      </c>
      <c r="ER38" s="8">
        <v>0</v>
      </c>
      <c r="ES38" s="8">
        <v>0</v>
      </c>
      <c r="ET38" s="8">
        <v>0</v>
      </c>
      <c r="EU38" s="8">
        <v>0</v>
      </c>
      <c r="EV38" s="8">
        <v>0</v>
      </c>
      <c r="EW38" s="8">
        <v>0</v>
      </c>
      <c r="EX38" s="8">
        <v>0</v>
      </c>
      <c r="EY38" s="8">
        <v>0</v>
      </c>
      <c r="EZ38" s="8">
        <v>0</v>
      </c>
      <c r="FA38" s="8">
        <v>0</v>
      </c>
      <c r="FB38" s="8">
        <v>0</v>
      </c>
      <c r="FC38" s="8">
        <v>0</v>
      </c>
      <c r="FD38" s="8">
        <v>0</v>
      </c>
      <c r="FE38" s="8">
        <v>0</v>
      </c>
      <c r="FF38" s="8">
        <v>0</v>
      </c>
      <c r="FG38" s="8">
        <v>0</v>
      </c>
      <c r="FH38" s="8">
        <v>0</v>
      </c>
      <c r="FI38" s="8">
        <v>0</v>
      </c>
      <c r="FJ38" s="8">
        <v>0</v>
      </c>
      <c r="FK38" s="8">
        <v>0</v>
      </c>
      <c r="FL38" s="8">
        <v>0</v>
      </c>
      <c r="FM38" s="8">
        <v>0</v>
      </c>
      <c r="FN38" s="8">
        <v>0</v>
      </c>
      <c r="FO38" s="8">
        <v>0</v>
      </c>
      <c r="FP38" s="8">
        <v>0</v>
      </c>
      <c r="FQ38" s="8">
        <v>0</v>
      </c>
      <c r="FR38" s="8">
        <v>0</v>
      </c>
      <c r="FS38" s="8">
        <v>0</v>
      </c>
      <c r="FT38" s="8">
        <v>0</v>
      </c>
      <c r="FU38" s="8">
        <v>0</v>
      </c>
      <c r="FV38" s="8">
        <v>0</v>
      </c>
      <c r="FW38" s="8">
        <v>0</v>
      </c>
      <c r="FX38" s="8">
        <v>369352</v>
      </c>
      <c r="FY38" s="8">
        <v>0</v>
      </c>
      <c r="FZ38" s="8">
        <v>0</v>
      </c>
      <c r="GA38" s="8">
        <v>0</v>
      </c>
      <c r="GB38" s="8">
        <v>0</v>
      </c>
      <c r="GC38" s="8">
        <v>0</v>
      </c>
      <c r="GD38" s="8">
        <v>0</v>
      </c>
      <c r="GE38" s="8">
        <v>0</v>
      </c>
      <c r="GF38" s="8">
        <v>0</v>
      </c>
      <c r="GG38" s="8">
        <v>0</v>
      </c>
      <c r="GH38" s="8">
        <v>0</v>
      </c>
      <c r="GI38" s="8">
        <v>0</v>
      </c>
      <c r="GJ38" s="8">
        <v>0</v>
      </c>
      <c r="GK38" s="8">
        <v>0</v>
      </c>
      <c r="GL38" s="8">
        <v>542689</v>
      </c>
      <c r="GM38" s="8">
        <v>0</v>
      </c>
      <c r="GN38" s="8">
        <v>0</v>
      </c>
      <c r="GO38" s="8">
        <v>0</v>
      </c>
      <c r="GP38" s="8">
        <v>0</v>
      </c>
      <c r="GQ38" s="8">
        <v>0</v>
      </c>
      <c r="GR38" s="8">
        <v>0</v>
      </c>
      <c r="GS38" s="8">
        <v>0</v>
      </c>
      <c r="GT38" s="8">
        <v>0</v>
      </c>
      <c r="GU38" s="8">
        <v>0</v>
      </c>
      <c r="GV38" s="8">
        <v>0</v>
      </c>
      <c r="GW38" s="8">
        <v>0</v>
      </c>
      <c r="GX38" s="8">
        <v>0</v>
      </c>
      <c r="GY38" s="8">
        <v>0</v>
      </c>
      <c r="GZ38" s="8">
        <v>0</v>
      </c>
      <c r="HA38" s="8">
        <v>0</v>
      </c>
      <c r="HB38" s="8">
        <v>0</v>
      </c>
      <c r="HC38" s="10">
        <f t="shared" si="0"/>
        <v>3902131</v>
      </c>
    </row>
    <row r="39" spans="1:211" ht="13.5" thickBot="1" x14ac:dyDescent="0.25">
      <c r="A39" s="7" t="s">
        <v>98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8">
        <v>0</v>
      </c>
      <c r="AT39" s="8">
        <v>0</v>
      </c>
      <c r="AU39" s="8">
        <v>0</v>
      </c>
      <c r="AV39" s="8">
        <v>0</v>
      </c>
      <c r="AW39" s="8">
        <v>0</v>
      </c>
      <c r="AX39" s="8">
        <v>0</v>
      </c>
      <c r="AY39" s="8">
        <v>0</v>
      </c>
      <c r="AZ39" s="8">
        <v>0</v>
      </c>
      <c r="BA39" s="8">
        <v>0</v>
      </c>
      <c r="BB39" s="8">
        <v>0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0</v>
      </c>
      <c r="BJ39" s="8">
        <v>0</v>
      </c>
      <c r="BK39" s="8">
        <v>0</v>
      </c>
      <c r="BL39" s="8">
        <v>0</v>
      </c>
      <c r="BM39" s="8">
        <v>0</v>
      </c>
      <c r="BN39" s="8">
        <v>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8">
        <v>0</v>
      </c>
      <c r="BU39" s="8">
        <v>0</v>
      </c>
      <c r="BV39" s="8">
        <v>0</v>
      </c>
      <c r="BW39" s="8">
        <v>0</v>
      </c>
      <c r="BX39" s="8">
        <v>0</v>
      </c>
      <c r="BY39" s="8">
        <v>0</v>
      </c>
      <c r="BZ39" s="8">
        <v>0</v>
      </c>
      <c r="CA39" s="8">
        <v>0</v>
      </c>
      <c r="CB39" s="8">
        <v>0</v>
      </c>
      <c r="CC39" s="8">
        <v>0</v>
      </c>
      <c r="CD39" s="8">
        <v>0</v>
      </c>
      <c r="CE39" s="8">
        <v>0</v>
      </c>
      <c r="CF39" s="8">
        <v>0</v>
      </c>
      <c r="CG39" s="8">
        <v>0</v>
      </c>
      <c r="CH39" s="8">
        <v>0</v>
      </c>
      <c r="CI39" s="8">
        <v>0</v>
      </c>
      <c r="CJ39" s="8">
        <v>0</v>
      </c>
      <c r="CK39" s="8">
        <v>0</v>
      </c>
      <c r="CL39" s="8">
        <v>0</v>
      </c>
      <c r="CM39" s="8">
        <v>0</v>
      </c>
      <c r="CN39" s="8">
        <v>0</v>
      </c>
      <c r="CO39" s="8">
        <v>0</v>
      </c>
      <c r="CP39" s="8">
        <v>0</v>
      </c>
      <c r="CQ39" s="8">
        <v>0</v>
      </c>
      <c r="CR39" s="8">
        <v>0</v>
      </c>
      <c r="CS39" s="8">
        <v>0</v>
      </c>
      <c r="CT39" s="8">
        <v>0</v>
      </c>
      <c r="CU39" s="8">
        <v>0</v>
      </c>
      <c r="CV39" s="8">
        <v>0</v>
      </c>
      <c r="CW39" s="8">
        <v>0</v>
      </c>
      <c r="CX39" s="8">
        <v>0</v>
      </c>
      <c r="CY39" s="8">
        <v>0</v>
      </c>
      <c r="CZ39" s="8">
        <v>0</v>
      </c>
      <c r="DA39" s="8">
        <v>0</v>
      </c>
      <c r="DB39" s="8">
        <v>0</v>
      </c>
      <c r="DC39" s="8">
        <v>0</v>
      </c>
      <c r="DD39" s="8">
        <v>0</v>
      </c>
      <c r="DE39" s="8">
        <v>0</v>
      </c>
      <c r="DF39" s="8">
        <v>0</v>
      </c>
      <c r="DG39" s="8">
        <v>0</v>
      </c>
      <c r="DH39" s="8">
        <v>0</v>
      </c>
      <c r="DI39" s="8">
        <v>0</v>
      </c>
      <c r="DJ39" s="8">
        <v>0</v>
      </c>
      <c r="DK39" s="8">
        <v>0</v>
      </c>
      <c r="DL39" s="8">
        <v>0</v>
      </c>
      <c r="DM39" s="8">
        <v>0</v>
      </c>
      <c r="DN39" s="8">
        <v>0</v>
      </c>
      <c r="DO39" s="8">
        <v>0</v>
      </c>
      <c r="DP39" s="8">
        <v>542460</v>
      </c>
      <c r="DQ39" s="8">
        <v>0</v>
      </c>
      <c r="DR39" s="8">
        <v>0</v>
      </c>
      <c r="DS39" s="8">
        <v>0</v>
      </c>
      <c r="DT39" s="8">
        <v>0</v>
      </c>
      <c r="DU39" s="8">
        <v>0</v>
      </c>
      <c r="DV39" s="8">
        <v>0</v>
      </c>
      <c r="DW39" s="8">
        <v>0</v>
      </c>
      <c r="DX39" s="8">
        <v>0</v>
      </c>
      <c r="DY39" s="8">
        <v>0</v>
      </c>
      <c r="DZ39" s="8">
        <v>0</v>
      </c>
      <c r="EA39" s="8">
        <v>0</v>
      </c>
      <c r="EB39" s="8">
        <v>0</v>
      </c>
      <c r="EC39" s="8">
        <v>0</v>
      </c>
      <c r="ED39" s="8">
        <v>0</v>
      </c>
      <c r="EE39" s="8">
        <v>0</v>
      </c>
      <c r="EF39" s="8">
        <v>0</v>
      </c>
      <c r="EG39" s="8">
        <v>0</v>
      </c>
      <c r="EH39" s="8">
        <v>0</v>
      </c>
      <c r="EI39" s="8">
        <v>0</v>
      </c>
      <c r="EJ39" s="8">
        <v>0</v>
      </c>
      <c r="EK39" s="8">
        <v>0</v>
      </c>
      <c r="EL39" s="8">
        <v>0</v>
      </c>
      <c r="EM39" s="8">
        <v>0</v>
      </c>
      <c r="EN39" s="8">
        <v>0</v>
      </c>
      <c r="EO39" s="8">
        <v>0</v>
      </c>
      <c r="EP39" s="8">
        <v>0</v>
      </c>
      <c r="EQ39" s="8">
        <v>0</v>
      </c>
      <c r="ER39" s="8">
        <v>0</v>
      </c>
      <c r="ES39" s="8">
        <v>0</v>
      </c>
      <c r="ET39" s="8">
        <v>0</v>
      </c>
      <c r="EU39" s="8">
        <v>0</v>
      </c>
      <c r="EV39" s="8">
        <v>0</v>
      </c>
      <c r="EW39" s="8">
        <v>0</v>
      </c>
      <c r="EX39" s="8">
        <v>0</v>
      </c>
      <c r="EY39" s="8">
        <v>0</v>
      </c>
      <c r="EZ39" s="8">
        <v>0</v>
      </c>
      <c r="FA39" s="8">
        <v>0</v>
      </c>
      <c r="FB39" s="8">
        <v>0</v>
      </c>
      <c r="FC39" s="8">
        <v>0</v>
      </c>
      <c r="FD39" s="8">
        <v>0</v>
      </c>
      <c r="FE39" s="8">
        <v>0</v>
      </c>
      <c r="FF39" s="8">
        <v>0</v>
      </c>
      <c r="FG39" s="8">
        <v>0</v>
      </c>
      <c r="FH39" s="8">
        <v>0</v>
      </c>
      <c r="FI39" s="8">
        <v>0</v>
      </c>
      <c r="FJ39" s="8">
        <v>0</v>
      </c>
      <c r="FK39" s="8">
        <v>0</v>
      </c>
      <c r="FL39" s="8">
        <v>0</v>
      </c>
      <c r="FM39" s="8">
        <v>0</v>
      </c>
      <c r="FN39" s="8">
        <v>0</v>
      </c>
      <c r="FO39" s="8">
        <v>0</v>
      </c>
      <c r="FP39" s="8">
        <v>0</v>
      </c>
      <c r="FQ39" s="8">
        <v>0</v>
      </c>
      <c r="FR39" s="8">
        <v>0</v>
      </c>
      <c r="FS39" s="8">
        <v>0</v>
      </c>
      <c r="FT39" s="8">
        <v>0</v>
      </c>
      <c r="FU39" s="8">
        <v>0</v>
      </c>
      <c r="FV39" s="8">
        <v>0</v>
      </c>
      <c r="FW39" s="8">
        <v>0</v>
      </c>
      <c r="FX39" s="8">
        <v>0</v>
      </c>
      <c r="FY39" s="8">
        <v>0</v>
      </c>
      <c r="FZ39" s="8">
        <v>0</v>
      </c>
      <c r="GA39" s="8">
        <v>0</v>
      </c>
      <c r="GB39" s="8">
        <v>0</v>
      </c>
      <c r="GC39" s="8">
        <v>0</v>
      </c>
      <c r="GD39" s="8">
        <v>0</v>
      </c>
      <c r="GE39" s="8">
        <v>0</v>
      </c>
      <c r="GF39" s="8">
        <v>0</v>
      </c>
      <c r="GG39" s="8">
        <v>0</v>
      </c>
      <c r="GH39" s="8">
        <v>0</v>
      </c>
      <c r="GI39" s="8">
        <v>0</v>
      </c>
      <c r="GJ39" s="8">
        <v>0</v>
      </c>
      <c r="GK39" s="8">
        <v>0</v>
      </c>
      <c r="GL39" s="8">
        <v>0</v>
      </c>
      <c r="GM39" s="8">
        <v>0</v>
      </c>
      <c r="GN39" s="8">
        <v>0</v>
      </c>
      <c r="GO39" s="8">
        <v>0</v>
      </c>
      <c r="GP39" s="8">
        <v>0</v>
      </c>
      <c r="GQ39" s="8">
        <v>0</v>
      </c>
      <c r="GR39" s="8">
        <v>0</v>
      </c>
      <c r="GS39" s="8">
        <v>0</v>
      </c>
      <c r="GT39" s="8">
        <v>0</v>
      </c>
      <c r="GU39" s="8">
        <v>0</v>
      </c>
      <c r="GV39" s="8">
        <v>0</v>
      </c>
      <c r="GW39" s="8">
        <v>0</v>
      </c>
      <c r="GX39" s="8">
        <v>0</v>
      </c>
      <c r="GY39" s="8">
        <v>0</v>
      </c>
      <c r="GZ39" s="8">
        <v>0</v>
      </c>
      <c r="HA39" s="8">
        <v>0</v>
      </c>
      <c r="HB39" s="8">
        <v>0</v>
      </c>
      <c r="HC39" s="10">
        <f t="shared" si="0"/>
        <v>542460</v>
      </c>
    </row>
    <row r="40" spans="1:211" ht="13.5" thickBot="1" x14ac:dyDescent="0.25">
      <c r="A40" s="7" t="s">
        <v>99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8">
        <v>0</v>
      </c>
      <c r="BN40" s="8">
        <v>0</v>
      </c>
      <c r="BO40" s="8">
        <v>0</v>
      </c>
      <c r="BP40" s="8">
        <v>0</v>
      </c>
      <c r="BQ40" s="8">
        <v>0</v>
      </c>
      <c r="BR40" s="8">
        <v>0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0</v>
      </c>
      <c r="BY40" s="8">
        <v>0</v>
      </c>
      <c r="BZ40" s="8">
        <v>0</v>
      </c>
      <c r="CA40" s="8">
        <v>0</v>
      </c>
      <c r="CB40" s="8">
        <v>0</v>
      </c>
      <c r="CC40" s="8">
        <v>0</v>
      </c>
      <c r="CD40" s="8">
        <v>2455361</v>
      </c>
      <c r="CE40" s="8">
        <v>0</v>
      </c>
      <c r="CF40" s="8">
        <v>0</v>
      </c>
      <c r="CG40" s="8">
        <v>0</v>
      </c>
      <c r="CH40" s="8">
        <v>0</v>
      </c>
      <c r="CI40" s="8">
        <v>0</v>
      </c>
      <c r="CJ40" s="8">
        <v>0</v>
      </c>
      <c r="CK40" s="8">
        <v>0</v>
      </c>
      <c r="CL40" s="8">
        <v>0</v>
      </c>
      <c r="CM40" s="8">
        <v>0</v>
      </c>
      <c r="CN40" s="8">
        <v>0</v>
      </c>
      <c r="CO40" s="8">
        <v>0</v>
      </c>
      <c r="CP40" s="8">
        <v>0</v>
      </c>
      <c r="CQ40" s="8">
        <v>0</v>
      </c>
      <c r="CR40" s="8">
        <v>0</v>
      </c>
      <c r="CS40" s="8">
        <v>0</v>
      </c>
      <c r="CT40" s="8">
        <v>0</v>
      </c>
      <c r="CU40" s="8">
        <v>0</v>
      </c>
      <c r="CV40" s="8">
        <v>0</v>
      </c>
      <c r="CW40" s="8">
        <v>0</v>
      </c>
      <c r="CX40" s="8">
        <v>0</v>
      </c>
      <c r="CY40" s="8">
        <v>0</v>
      </c>
      <c r="CZ40" s="8">
        <v>0</v>
      </c>
      <c r="DA40" s="8">
        <v>0</v>
      </c>
      <c r="DB40" s="8">
        <v>0</v>
      </c>
      <c r="DC40" s="8">
        <v>0</v>
      </c>
      <c r="DD40" s="8">
        <v>0</v>
      </c>
      <c r="DE40" s="8">
        <v>0</v>
      </c>
      <c r="DF40" s="8">
        <v>0</v>
      </c>
      <c r="DG40" s="8">
        <v>0</v>
      </c>
      <c r="DH40" s="8">
        <v>0</v>
      </c>
      <c r="DI40" s="8">
        <v>0</v>
      </c>
      <c r="DJ40" s="8">
        <v>0</v>
      </c>
      <c r="DK40" s="8">
        <v>0</v>
      </c>
      <c r="DL40" s="8">
        <v>0</v>
      </c>
      <c r="DM40" s="8">
        <v>0</v>
      </c>
      <c r="DN40" s="8">
        <v>0</v>
      </c>
      <c r="DO40" s="8">
        <v>0</v>
      </c>
      <c r="DP40" s="8">
        <v>0</v>
      </c>
      <c r="DQ40" s="8">
        <v>0</v>
      </c>
      <c r="DR40" s="8">
        <v>0</v>
      </c>
      <c r="DS40" s="8">
        <v>0</v>
      </c>
      <c r="DT40" s="8">
        <v>0</v>
      </c>
      <c r="DU40" s="8">
        <v>0</v>
      </c>
      <c r="DV40" s="8">
        <v>0</v>
      </c>
      <c r="DW40" s="8">
        <v>0</v>
      </c>
      <c r="DX40" s="8">
        <v>0</v>
      </c>
      <c r="DY40" s="8">
        <v>0</v>
      </c>
      <c r="DZ40" s="8">
        <v>0</v>
      </c>
      <c r="EA40" s="8">
        <v>0</v>
      </c>
      <c r="EB40" s="8">
        <v>0</v>
      </c>
      <c r="EC40" s="8">
        <v>0</v>
      </c>
      <c r="ED40" s="8">
        <v>0</v>
      </c>
      <c r="EE40" s="8">
        <v>0</v>
      </c>
      <c r="EF40" s="8">
        <v>0</v>
      </c>
      <c r="EG40" s="8">
        <v>0</v>
      </c>
      <c r="EH40" s="8">
        <v>0</v>
      </c>
      <c r="EI40" s="8">
        <v>0</v>
      </c>
      <c r="EJ40" s="8">
        <v>0</v>
      </c>
      <c r="EK40" s="8">
        <v>0</v>
      </c>
      <c r="EL40" s="8">
        <v>0</v>
      </c>
      <c r="EM40" s="8">
        <v>0</v>
      </c>
      <c r="EN40" s="8">
        <v>0</v>
      </c>
      <c r="EO40" s="8">
        <v>0</v>
      </c>
      <c r="EP40" s="8">
        <v>0</v>
      </c>
      <c r="EQ40" s="8">
        <v>0</v>
      </c>
      <c r="ER40" s="8">
        <v>0</v>
      </c>
      <c r="ES40" s="8">
        <v>0</v>
      </c>
      <c r="ET40" s="8">
        <v>0</v>
      </c>
      <c r="EU40" s="8">
        <v>0</v>
      </c>
      <c r="EV40" s="8">
        <v>0</v>
      </c>
      <c r="EW40" s="8">
        <v>0</v>
      </c>
      <c r="EX40" s="8">
        <v>0</v>
      </c>
      <c r="EY40" s="8">
        <v>0</v>
      </c>
      <c r="EZ40" s="8">
        <v>0</v>
      </c>
      <c r="FA40" s="8">
        <v>0</v>
      </c>
      <c r="FB40" s="8">
        <v>0</v>
      </c>
      <c r="FC40" s="8">
        <v>0</v>
      </c>
      <c r="FD40" s="8">
        <v>0</v>
      </c>
      <c r="FE40" s="8">
        <v>0</v>
      </c>
      <c r="FF40" s="8">
        <v>0</v>
      </c>
      <c r="FG40" s="8">
        <v>0</v>
      </c>
      <c r="FH40" s="8">
        <v>0</v>
      </c>
      <c r="FI40" s="8">
        <v>0</v>
      </c>
      <c r="FJ40" s="8">
        <v>0</v>
      </c>
      <c r="FK40" s="8">
        <v>0</v>
      </c>
      <c r="FL40" s="8">
        <v>0</v>
      </c>
      <c r="FM40" s="8">
        <v>0</v>
      </c>
      <c r="FN40" s="8">
        <v>0</v>
      </c>
      <c r="FO40" s="8">
        <v>0</v>
      </c>
      <c r="FP40" s="8">
        <v>0</v>
      </c>
      <c r="FQ40" s="8">
        <v>0</v>
      </c>
      <c r="FR40" s="8">
        <v>904609</v>
      </c>
      <c r="FS40" s="8">
        <v>0</v>
      </c>
      <c r="FT40" s="8">
        <v>0</v>
      </c>
      <c r="FU40" s="8">
        <v>0</v>
      </c>
      <c r="FV40" s="8">
        <v>0</v>
      </c>
      <c r="FW40" s="8">
        <v>0</v>
      </c>
      <c r="FX40" s="8">
        <v>0</v>
      </c>
      <c r="FY40" s="8">
        <v>0</v>
      </c>
      <c r="FZ40" s="8">
        <v>0</v>
      </c>
      <c r="GA40" s="8">
        <v>0</v>
      </c>
      <c r="GB40" s="8">
        <v>0</v>
      </c>
      <c r="GC40" s="8">
        <v>0</v>
      </c>
      <c r="GD40" s="8">
        <v>0</v>
      </c>
      <c r="GE40" s="8">
        <v>0</v>
      </c>
      <c r="GF40" s="8">
        <v>0</v>
      </c>
      <c r="GG40" s="8">
        <v>0</v>
      </c>
      <c r="GH40" s="8">
        <v>0</v>
      </c>
      <c r="GI40" s="8">
        <v>0</v>
      </c>
      <c r="GJ40" s="8">
        <v>0</v>
      </c>
      <c r="GK40" s="8">
        <v>0</v>
      </c>
      <c r="GL40" s="8">
        <v>0</v>
      </c>
      <c r="GM40" s="8">
        <v>0</v>
      </c>
      <c r="GN40" s="8">
        <v>0</v>
      </c>
      <c r="GO40" s="8">
        <v>0</v>
      </c>
      <c r="GP40" s="8">
        <v>0</v>
      </c>
      <c r="GQ40" s="8">
        <v>0</v>
      </c>
      <c r="GR40" s="8">
        <v>0</v>
      </c>
      <c r="GS40" s="8">
        <v>0</v>
      </c>
      <c r="GT40" s="8">
        <v>0</v>
      </c>
      <c r="GU40" s="8">
        <v>0</v>
      </c>
      <c r="GV40" s="8">
        <v>0</v>
      </c>
      <c r="GW40" s="8">
        <v>0</v>
      </c>
      <c r="GX40" s="8">
        <v>0</v>
      </c>
      <c r="GY40" s="8">
        <v>0</v>
      </c>
      <c r="GZ40" s="8">
        <v>0</v>
      </c>
      <c r="HA40" s="8">
        <v>0</v>
      </c>
      <c r="HB40" s="8">
        <v>0</v>
      </c>
      <c r="HC40" s="10">
        <f t="shared" si="0"/>
        <v>3359970</v>
      </c>
    </row>
    <row r="41" spans="1:211" ht="13.5" thickBot="1" x14ac:dyDescent="0.25">
      <c r="A41" s="7" t="s">
        <v>100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8">
        <v>0</v>
      </c>
      <c r="BN41" s="8">
        <v>0</v>
      </c>
      <c r="BO41" s="8">
        <v>0</v>
      </c>
      <c r="BP41" s="8">
        <v>0</v>
      </c>
      <c r="BQ41" s="8">
        <v>0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0</v>
      </c>
      <c r="BY41" s="8">
        <v>0</v>
      </c>
      <c r="BZ41" s="8">
        <v>0</v>
      </c>
      <c r="CA41" s="8">
        <v>0</v>
      </c>
      <c r="CB41" s="8">
        <v>0</v>
      </c>
      <c r="CC41" s="8">
        <v>0</v>
      </c>
      <c r="CD41" s="8">
        <v>0</v>
      </c>
      <c r="CE41" s="8">
        <v>0</v>
      </c>
      <c r="CF41" s="8">
        <v>0</v>
      </c>
      <c r="CG41" s="8">
        <v>0</v>
      </c>
      <c r="CH41" s="8">
        <v>0</v>
      </c>
      <c r="CI41" s="8">
        <v>0</v>
      </c>
      <c r="CJ41" s="8">
        <v>0</v>
      </c>
      <c r="CK41" s="8">
        <v>0</v>
      </c>
      <c r="CL41" s="8">
        <v>0</v>
      </c>
      <c r="CM41" s="8">
        <v>0</v>
      </c>
      <c r="CN41" s="8">
        <v>0</v>
      </c>
      <c r="CO41" s="8">
        <v>0</v>
      </c>
      <c r="CP41" s="8">
        <v>0</v>
      </c>
      <c r="CQ41" s="8">
        <v>0</v>
      </c>
      <c r="CR41" s="8">
        <v>0</v>
      </c>
      <c r="CS41" s="8">
        <v>0</v>
      </c>
      <c r="CT41" s="8">
        <v>0</v>
      </c>
      <c r="CU41" s="8">
        <v>0</v>
      </c>
      <c r="CV41" s="8">
        <v>0</v>
      </c>
      <c r="CW41" s="8">
        <v>0</v>
      </c>
      <c r="CX41" s="8">
        <v>0</v>
      </c>
      <c r="CY41" s="8">
        <v>0</v>
      </c>
      <c r="CZ41" s="8">
        <v>0</v>
      </c>
      <c r="DA41" s="8">
        <v>0</v>
      </c>
      <c r="DB41" s="8">
        <v>0</v>
      </c>
      <c r="DC41" s="8">
        <v>0</v>
      </c>
      <c r="DD41" s="8">
        <v>0</v>
      </c>
      <c r="DE41" s="8">
        <v>0</v>
      </c>
      <c r="DF41" s="8">
        <v>0</v>
      </c>
      <c r="DG41" s="8">
        <v>0</v>
      </c>
      <c r="DH41" s="8">
        <v>0</v>
      </c>
      <c r="DI41" s="8">
        <v>0</v>
      </c>
      <c r="DJ41" s="8">
        <v>0</v>
      </c>
      <c r="DK41" s="8">
        <v>0</v>
      </c>
      <c r="DL41" s="8">
        <v>0</v>
      </c>
      <c r="DM41" s="8">
        <v>0</v>
      </c>
      <c r="DN41" s="8">
        <v>0</v>
      </c>
      <c r="DO41" s="8">
        <v>0</v>
      </c>
      <c r="DP41" s="8">
        <v>0</v>
      </c>
      <c r="DQ41" s="8">
        <v>0</v>
      </c>
      <c r="DR41" s="8">
        <v>0</v>
      </c>
      <c r="DS41" s="8">
        <v>0</v>
      </c>
      <c r="DT41" s="8">
        <v>0</v>
      </c>
      <c r="DU41" s="8">
        <v>0</v>
      </c>
      <c r="DV41" s="8">
        <v>0</v>
      </c>
      <c r="DW41" s="8">
        <v>0</v>
      </c>
      <c r="DX41" s="8">
        <v>0</v>
      </c>
      <c r="DY41" s="8">
        <v>0</v>
      </c>
      <c r="DZ41" s="8">
        <v>0</v>
      </c>
      <c r="EA41" s="8">
        <v>0</v>
      </c>
      <c r="EB41" s="8">
        <v>0</v>
      </c>
      <c r="EC41" s="8">
        <v>0</v>
      </c>
      <c r="ED41" s="8">
        <v>0</v>
      </c>
      <c r="EE41" s="8">
        <v>0</v>
      </c>
      <c r="EF41" s="8">
        <v>0</v>
      </c>
      <c r="EG41" s="8">
        <v>0</v>
      </c>
      <c r="EH41" s="8">
        <v>0</v>
      </c>
      <c r="EI41" s="8">
        <v>0</v>
      </c>
      <c r="EJ41" s="8">
        <v>0</v>
      </c>
      <c r="EK41" s="8">
        <v>0</v>
      </c>
      <c r="EL41" s="8">
        <v>0</v>
      </c>
      <c r="EM41" s="8">
        <v>0</v>
      </c>
      <c r="EN41" s="8">
        <v>0</v>
      </c>
      <c r="EO41" s="8">
        <v>0</v>
      </c>
      <c r="EP41" s="8">
        <v>0</v>
      </c>
      <c r="EQ41" s="8">
        <v>0</v>
      </c>
      <c r="ER41" s="8">
        <v>0</v>
      </c>
      <c r="ES41" s="8">
        <v>0</v>
      </c>
      <c r="ET41" s="8">
        <v>0</v>
      </c>
      <c r="EU41" s="8">
        <v>0</v>
      </c>
      <c r="EV41" s="8">
        <v>0</v>
      </c>
      <c r="EW41" s="8">
        <v>0</v>
      </c>
      <c r="EX41" s="8">
        <v>0</v>
      </c>
      <c r="EY41" s="8">
        <v>0</v>
      </c>
      <c r="EZ41" s="8">
        <v>0</v>
      </c>
      <c r="FA41" s="8">
        <v>0</v>
      </c>
      <c r="FB41" s="8">
        <v>0</v>
      </c>
      <c r="FC41" s="8">
        <v>0</v>
      </c>
      <c r="FD41" s="8">
        <v>0</v>
      </c>
      <c r="FE41" s="8">
        <v>0</v>
      </c>
      <c r="FF41" s="8">
        <v>0</v>
      </c>
      <c r="FG41" s="8">
        <v>0</v>
      </c>
      <c r="FH41" s="8">
        <v>0</v>
      </c>
      <c r="FI41" s="8">
        <v>0</v>
      </c>
      <c r="FJ41" s="8">
        <v>0</v>
      </c>
      <c r="FK41" s="8">
        <v>0</v>
      </c>
      <c r="FL41" s="8">
        <v>0</v>
      </c>
      <c r="FM41" s="8">
        <v>10403573</v>
      </c>
      <c r="FN41" s="8">
        <v>0</v>
      </c>
      <c r="FO41" s="8">
        <v>0</v>
      </c>
      <c r="FP41" s="8">
        <v>0</v>
      </c>
      <c r="FQ41" s="8">
        <v>0</v>
      </c>
      <c r="FR41" s="8">
        <v>0</v>
      </c>
      <c r="FS41" s="8">
        <v>0</v>
      </c>
      <c r="FT41" s="8">
        <v>0</v>
      </c>
      <c r="FU41" s="8">
        <v>0</v>
      </c>
      <c r="FV41" s="8">
        <v>0</v>
      </c>
      <c r="FW41" s="8">
        <v>0</v>
      </c>
      <c r="FX41" s="8">
        <v>0</v>
      </c>
      <c r="FY41" s="8">
        <v>0</v>
      </c>
      <c r="FZ41" s="8">
        <v>0</v>
      </c>
      <c r="GA41" s="8">
        <v>0</v>
      </c>
      <c r="GB41" s="8">
        <v>0</v>
      </c>
      <c r="GC41" s="8">
        <v>0</v>
      </c>
      <c r="GD41" s="8">
        <v>0</v>
      </c>
      <c r="GE41" s="8">
        <v>0</v>
      </c>
      <c r="GF41" s="8">
        <v>0</v>
      </c>
      <c r="GG41" s="8">
        <v>0</v>
      </c>
      <c r="GH41" s="8">
        <v>0</v>
      </c>
      <c r="GI41" s="8">
        <v>0</v>
      </c>
      <c r="GJ41" s="8">
        <v>0</v>
      </c>
      <c r="GK41" s="8">
        <v>0</v>
      </c>
      <c r="GL41" s="8">
        <v>0</v>
      </c>
      <c r="GM41" s="8">
        <v>0</v>
      </c>
      <c r="GN41" s="8">
        <v>0</v>
      </c>
      <c r="GO41" s="8">
        <v>0</v>
      </c>
      <c r="GP41" s="8">
        <v>0</v>
      </c>
      <c r="GQ41" s="8">
        <v>0</v>
      </c>
      <c r="GR41" s="8">
        <v>0</v>
      </c>
      <c r="GS41" s="8">
        <v>0</v>
      </c>
      <c r="GT41" s="8">
        <v>0</v>
      </c>
      <c r="GU41" s="8">
        <v>0</v>
      </c>
      <c r="GV41" s="8">
        <v>0</v>
      </c>
      <c r="GW41" s="8">
        <v>0</v>
      </c>
      <c r="GX41" s="8">
        <v>0</v>
      </c>
      <c r="GY41" s="8">
        <v>0</v>
      </c>
      <c r="GZ41" s="8">
        <v>0</v>
      </c>
      <c r="HA41" s="8">
        <v>0</v>
      </c>
      <c r="HB41" s="8">
        <v>0</v>
      </c>
      <c r="HC41" s="10">
        <f t="shared" si="0"/>
        <v>10403573</v>
      </c>
    </row>
    <row r="42" spans="1:211" ht="13.5" thickBot="1" x14ac:dyDescent="0.25">
      <c r="A42" s="7" t="s">
        <v>101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387936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0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129312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0</v>
      </c>
      <c r="BJ42" s="8">
        <v>0</v>
      </c>
      <c r="BK42" s="8">
        <v>0</v>
      </c>
      <c r="BL42" s="8">
        <v>0</v>
      </c>
      <c r="BM42" s="8">
        <v>0</v>
      </c>
      <c r="BN42" s="8">
        <v>0</v>
      </c>
      <c r="BO42" s="8">
        <v>0</v>
      </c>
      <c r="BP42" s="8">
        <v>0</v>
      </c>
      <c r="BQ42" s="8">
        <v>0</v>
      </c>
      <c r="BR42" s="8">
        <v>0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129312</v>
      </c>
      <c r="BY42" s="8">
        <v>0</v>
      </c>
      <c r="BZ42" s="8">
        <v>220681</v>
      </c>
      <c r="CA42" s="8">
        <v>0</v>
      </c>
      <c r="CB42" s="8">
        <v>0</v>
      </c>
      <c r="CC42" s="8">
        <v>0</v>
      </c>
      <c r="CD42" s="8">
        <v>0</v>
      </c>
      <c r="CE42" s="8">
        <v>0</v>
      </c>
      <c r="CF42" s="8">
        <v>0</v>
      </c>
      <c r="CG42" s="8">
        <v>0</v>
      </c>
      <c r="CH42" s="8">
        <v>0</v>
      </c>
      <c r="CI42" s="8">
        <v>0</v>
      </c>
      <c r="CJ42" s="8">
        <v>0</v>
      </c>
      <c r="CK42" s="8">
        <v>0</v>
      </c>
      <c r="CL42" s="8">
        <v>0</v>
      </c>
      <c r="CM42" s="8">
        <v>0</v>
      </c>
      <c r="CN42" s="8">
        <v>0</v>
      </c>
      <c r="CO42" s="8">
        <v>0</v>
      </c>
      <c r="CP42" s="8">
        <v>0</v>
      </c>
      <c r="CQ42" s="8">
        <v>0</v>
      </c>
      <c r="CR42" s="8">
        <v>0</v>
      </c>
      <c r="CS42" s="8">
        <v>0</v>
      </c>
      <c r="CT42" s="8">
        <v>0</v>
      </c>
      <c r="CU42" s="8">
        <v>0</v>
      </c>
      <c r="CV42" s="8">
        <v>0</v>
      </c>
      <c r="CW42" s="8">
        <v>0</v>
      </c>
      <c r="CX42" s="8">
        <v>0</v>
      </c>
      <c r="CY42" s="8">
        <v>0</v>
      </c>
      <c r="CZ42" s="8">
        <v>129312</v>
      </c>
      <c r="DA42" s="8">
        <v>0</v>
      </c>
      <c r="DB42" s="8">
        <v>0</v>
      </c>
      <c r="DC42" s="8">
        <v>0</v>
      </c>
      <c r="DD42" s="8">
        <v>0</v>
      </c>
      <c r="DE42" s="8">
        <v>0</v>
      </c>
      <c r="DF42" s="8">
        <v>0</v>
      </c>
      <c r="DG42" s="8">
        <v>0</v>
      </c>
      <c r="DH42" s="8">
        <v>0</v>
      </c>
      <c r="DI42" s="8">
        <v>0</v>
      </c>
      <c r="DJ42" s="8">
        <v>0</v>
      </c>
      <c r="DK42" s="8">
        <v>0</v>
      </c>
      <c r="DL42" s="8">
        <v>0</v>
      </c>
      <c r="DM42" s="8">
        <v>0</v>
      </c>
      <c r="DN42" s="8">
        <v>0</v>
      </c>
      <c r="DO42" s="8">
        <v>0</v>
      </c>
      <c r="DP42" s="8">
        <v>0</v>
      </c>
      <c r="DQ42" s="8">
        <v>0</v>
      </c>
      <c r="DR42" s="8">
        <v>0</v>
      </c>
      <c r="DS42" s="8">
        <v>0</v>
      </c>
      <c r="DT42" s="8">
        <v>129312</v>
      </c>
      <c r="DU42" s="8">
        <v>0</v>
      </c>
      <c r="DV42" s="8">
        <v>0</v>
      </c>
      <c r="DW42" s="8">
        <v>0</v>
      </c>
      <c r="DX42" s="8">
        <v>0</v>
      </c>
      <c r="DY42" s="8">
        <v>0</v>
      </c>
      <c r="DZ42" s="8">
        <v>0</v>
      </c>
      <c r="EA42" s="8">
        <v>129312</v>
      </c>
      <c r="EB42" s="8">
        <v>0</v>
      </c>
      <c r="EC42" s="8">
        <v>0</v>
      </c>
      <c r="ED42" s="8">
        <v>0</v>
      </c>
      <c r="EE42" s="8">
        <v>0</v>
      </c>
      <c r="EF42" s="8">
        <v>0</v>
      </c>
      <c r="EG42" s="8">
        <v>0</v>
      </c>
      <c r="EH42" s="8">
        <v>0</v>
      </c>
      <c r="EI42" s="8">
        <v>0</v>
      </c>
      <c r="EJ42" s="8">
        <v>0</v>
      </c>
      <c r="EK42" s="8">
        <v>0</v>
      </c>
      <c r="EL42" s="8">
        <v>129312</v>
      </c>
      <c r="EM42" s="8">
        <v>0</v>
      </c>
      <c r="EN42" s="8">
        <v>0</v>
      </c>
      <c r="EO42" s="8">
        <v>0</v>
      </c>
      <c r="EP42" s="8">
        <v>0</v>
      </c>
      <c r="EQ42" s="8">
        <v>0</v>
      </c>
      <c r="ER42" s="8">
        <v>0</v>
      </c>
      <c r="ES42" s="8">
        <v>0</v>
      </c>
      <c r="ET42" s="8">
        <v>0</v>
      </c>
      <c r="EU42" s="8">
        <v>0</v>
      </c>
      <c r="EV42" s="8">
        <v>0</v>
      </c>
      <c r="EW42" s="8">
        <v>0</v>
      </c>
      <c r="EX42" s="8">
        <v>0</v>
      </c>
      <c r="EY42" s="8">
        <v>0</v>
      </c>
      <c r="EZ42" s="8">
        <v>0</v>
      </c>
      <c r="FA42" s="8">
        <v>0</v>
      </c>
      <c r="FB42" s="8">
        <v>0</v>
      </c>
      <c r="FC42" s="8">
        <v>0</v>
      </c>
      <c r="FD42" s="8">
        <v>0</v>
      </c>
      <c r="FE42" s="8">
        <v>0</v>
      </c>
      <c r="FF42" s="8">
        <v>0</v>
      </c>
      <c r="FG42" s="8">
        <v>0</v>
      </c>
      <c r="FH42" s="8">
        <v>0</v>
      </c>
      <c r="FI42" s="8">
        <v>0</v>
      </c>
      <c r="FJ42" s="8">
        <v>0</v>
      </c>
      <c r="FK42" s="8">
        <v>0</v>
      </c>
      <c r="FL42" s="8">
        <v>0</v>
      </c>
      <c r="FM42" s="8">
        <v>0</v>
      </c>
      <c r="FN42" s="8">
        <v>0</v>
      </c>
      <c r="FO42" s="8">
        <v>0</v>
      </c>
      <c r="FP42" s="8">
        <v>0</v>
      </c>
      <c r="FQ42" s="8">
        <v>0</v>
      </c>
      <c r="FR42" s="8">
        <v>0</v>
      </c>
      <c r="FS42" s="8">
        <v>0</v>
      </c>
      <c r="FT42" s="8">
        <v>0</v>
      </c>
      <c r="FU42" s="8">
        <v>0</v>
      </c>
      <c r="FV42" s="8">
        <v>0</v>
      </c>
      <c r="FW42" s="8">
        <v>0</v>
      </c>
      <c r="FX42" s="8">
        <v>0</v>
      </c>
      <c r="FY42" s="8">
        <v>0</v>
      </c>
      <c r="FZ42" s="8">
        <v>0</v>
      </c>
      <c r="GA42" s="8">
        <v>0</v>
      </c>
      <c r="GB42" s="8">
        <v>0</v>
      </c>
      <c r="GC42" s="8">
        <v>0</v>
      </c>
      <c r="GD42" s="8">
        <v>0</v>
      </c>
      <c r="GE42" s="8">
        <v>0</v>
      </c>
      <c r="GF42" s="8">
        <v>0</v>
      </c>
      <c r="GG42" s="8">
        <v>0</v>
      </c>
      <c r="GH42" s="8">
        <v>850376</v>
      </c>
      <c r="GI42" s="8">
        <v>0</v>
      </c>
      <c r="GJ42" s="8">
        <v>0</v>
      </c>
      <c r="GK42" s="8">
        <v>0</v>
      </c>
      <c r="GL42" s="8">
        <v>0</v>
      </c>
      <c r="GM42" s="8">
        <v>0</v>
      </c>
      <c r="GN42" s="8">
        <v>0</v>
      </c>
      <c r="GO42" s="8">
        <v>0</v>
      </c>
      <c r="GP42" s="8">
        <v>0</v>
      </c>
      <c r="GQ42" s="8">
        <v>0</v>
      </c>
      <c r="GR42" s="8">
        <v>0</v>
      </c>
      <c r="GS42" s="8">
        <v>0</v>
      </c>
      <c r="GT42" s="8">
        <v>0</v>
      </c>
      <c r="GU42" s="8">
        <v>0</v>
      </c>
      <c r="GV42" s="8">
        <v>0</v>
      </c>
      <c r="GW42" s="8">
        <v>0</v>
      </c>
      <c r="GX42" s="8">
        <v>0</v>
      </c>
      <c r="GY42" s="8">
        <v>0</v>
      </c>
      <c r="GZ42" s="8">
        <v>0</v>
      </c>
      <c r="HA42" s="8">
        <v>0</v>
      </c>
      <c r="HB42" s="8">
        <v>0</v>
      </c>
      <c r="HC42" s="10">
        <f t="shared" si="0"/>
        <v>2234865</v>
      </c>
    </row>
    <row r="43" spans="1:211" ht="13.5" thickBot="1" x14ac:dyDescent="0.25">
      <c r="A43" s="7" t="s">
        <v>102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447750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  <c r="AW43" s="8">
        <v>0</v>
      </c>
      <c r="AX43" s="8">
        <v>0</v>
      </c>
      <c r="AY43" s="8">
        <v>0</v>
      </c>
      <c r="AZ43" s="8">
        <v>0</v>
      </c>
      <c r="BA43" s="8">
        <v>0</v>
      </c>
      <c r="BB43" s="8">
        <v>0</v>
      </c>
      <c r="BC43" s="8">
        <v>0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0</v>
      </c>
      <c r="BJ43" s="8">
        <v>0</v>
      </c>
      <c r="BK43" s="8">
        <v>0</v>
      </c>
      <c r="BL43" s="8">
        <v>0</v>
      </c>
      <c r="BM43" s="8">
        <v>0</v>
      </c>
      <c r="BN43" s="8">
        <v>0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8">
        <v>134000</v>
      </c>
      <c r="BU43" s="8">
        <v>1667982</v>
      </c>
      <c r="BV43" s="8">
        <v>0</v>
      </c>
      <c r="BW43" s="8">
        <v>0</v>
      </c>
      <c r="BX43" s="8">
        <v>0</v>
      </c>
      <c r="BY43" s="8">
        <v>0</v>
      </c>
      <c r="BZ43" s="8">
        <v>0</v>
      </c>
      <c r="CA43" s="8">
        <v>0</v>
      </c>
      <c r="CB43" s="8">
        <v>0</v>
      </c>
      <c r="CC43" s="8">
        <v>0</v>
      </c>
      <c r="CD43" s="8">
        <v>0</v>
      </c>
      <c r="CE43" s="8">
        <v>833991</v>
      </c>
      <c r="CF43" s="8">
        <v>0</v>
      </c>
      <c r="CG43" s="8">
        <v>0</v>
      </c>
      <c r="CH43" s="8">
        <v>0</v>
      </c>
      <c r="CI43" s="8">
        <v>0</v>
      </c>
      <c r="CJ43" s="8">
        <v>0</v>
      </c>
      <c r="CK43" s="8">
        <v>0</v>
      </c>
      <c r="CL43" s="8">
        <v>0</v>
      </c>
      <c r="CM43" s="8">
        <v>0</v>
      </c>
      <c r="CN43" s="8">
        <v>0</v>
      </c>
      <c r="CO43" s="8">
        <v>0</v>
      </c>
      <c r="CP43" s="8">
        <v>0</v>
      </c>
      <c r="CQ43" s="8">
        <v>0</v>
      </c>
      <c r="CR43" s="8">
        <v>0</v>
      </c>
      <c r="CS43" s="8">
        <v>0</v>
      </c>
      <c r="CT43" s="8">
        <v>0</v>
      </c>
      <c r="CU43" s="8">
        <v>0</v>
      </c>
      <c r="CV43" s="8">
        <v>0</v>
      </c>
      <c r="CW43" s="8">
        <v>0</v>
      </c>
      <c r="CX43" s="8">
        <v>0</v>
      </c>
      <c r="CY43" s="8">
        <v>0</v>
      </c>
      <c r="CZ43" s="8">
        <v>0</v>
      </c>
      <c r="DA43" s="8">
        <v>0</v>
      </c>
      <c r="DB43" s="8">
        <v>0</v>
      </c>
      <c r="DC43" s="8">
        <v>0</v>
      </c>
      <c r="DD43" s="8">
        <v>0</v>
      </c>
      <c r="DE43" s="8">
        <v>0</v>
      </c>
      <c r="DF43" s="8">
        <v>0</v>
      </c>
      <c r="DG43" s="8">
        <v>0</v>
      </c>
      <c r="DH43" s="8">
        <v>0</v>
      </c>
      <c r="DI43" s="8">
        <v>0</v>
      </c>
      <c r="DJ43" s="8">
        <v>0</v>
      </c>
      <c r="DK43" s="8">
        <v>0</v>
      </c>
      <c r="DL43" s="8">
        <v>0</v>
      </c>
      <c r="DM43" s="8">
        <v>0</v>
      </c>
      <c r="DN43" s="8">
        <v>0</v>
      </c>
      <c r="DO43" s="8">
        <v>0</v>
      </c>
      <c r="DP43" s="8">
        <v>0</v>
      </c>
      <c r="DQ43" s="8">
        <v>0</v>
      </c>
      <c r="DR43" s="8">
        <v>0</v>
      </c>
      <c r="DS43" s="8">
        <v>0</v>
      </c>
      <c r="DT43" s="8">
        <v>0</v>
      </c>
      <c r="DU43" s="8">
        <v>0</v>
      </c>
      <c r="DV43" s="8">
        <v>0</v>
      </c>
      <c r="DW43" s="8">
        <v>0</v>
      </c>
      <c r="DX43" s="8">
        <v>0</v>
      </c>
      <c r="DY43" s="8">
        <v>0</v>
      </c>
      <c r="DZ43" s="8">
        <v>0</v>
      </c>
      <c r="EA43" s="8">
        <v>0</v>
      </c>
      <c r="EB43" s="8">
        <v>0</v>
      </c>
      <c r="EC43" s="8">
        <v>0</v>
      </c>
      <c r="ED43" s="8">
        <v>0</v>
      </c>
      <c r="EE43" s="8">
        <v>0</v>
      </c>
      <c r="EF43" s="8">
        <v>0</v>
      </c>
      <c r="EG43" s="8">
        <v>0</v>
      </c>
      <c r="EH43" s="8">
        <v>0</v>
      </c>
      <c r="EI43" s="8">
        <v>0</v>
      </c>
      <c r="EJ43" s="8">
        <v>0</v>
      </c>
      <c r="EK43" s="8">
        <v>0</v>
      </c>
      <c r="EL43" s="8">
        <v>0</v>
      </c>
      <c r="EM43" s="8">
        <v>0</v>
      </c>
      <c r="EN43" s="8">
        <v>0</v>
      </c>
      <c r="EO43" s="8">
        <v>0</v>
      </c>
      <c r="EP43" s="8">
        <v>0</v>
      </c>
      <c r="EQ43" s="8">
        <v>0</v>
      </c>
      <c r="ER43" s="8">
        <v>0</v>
      </c>
      <c r="ES43" s="8">
        <v>0</v>
      </c>
      <c r="ET43" s="8">
        <v>0</v>
      </c>
      <c r="EU43" s="8">
        <v>0</v>
      </c>
      <c r="EV43" s="8">
        <v>925671</v>
      </c>
      <c r="EW43" s="8">
        <v>0</v>
      </c>
      <c r="EX43" s="8">
        <v>0</v>
      </c>
      <c r="EY43" s="8">
        <v>0</v>
      </c>
      <c r="EZ43" s="8">
        <v>0</v>
      </c>
      <c r="FA43" s="8">
        <v>0</v>
      </c>
      <c r="FB43" s="8">
        <v>0</v>
      </c>
      <c r="FC43" s="8">
        <v>0</v>
      </c>
      <c r="FD43" s="8">
        <v>0</v>
      </c>
      <c r="FE43" s="8">
        <v>0</v>
      </c>
      <c r="FF43" s="8">
        <v>0</v>
      </c>
      <c r="FG43" s="8">
        <v>0</v>
      </c>
      <c r="FH43" s="8">
        <v>0</v>
      </c>
      <c r="FI43" s="8">
        <v>0</v>
      </c>
      <c r="FJ43" s="8">
        <v>0</v>
      </c>
      <c r="FK43" s="8">
        <v>0</v>
      </c>
      <c r="FL43" s="8">
        <v>0</v>
      </c>
      <c r="FM43" s="8">
        <v>0</v>
      </c>
      <c r="FN43" s="8">
        <v>0</v>
      </c>
      <c r="FO43" s="8">
        <v>0</v>
      </c>
      <c r="FP43" s="8">
        <v>158029</v>
      </c>
      <c r="FQ43" s="8">
        <v>0</v>
      </c>
      <c r="FR43" s="8">
        <v>0</v>
      </c>
      <c r="FS43" s="8">
        <v>0</v>
      </c>
      <c r="FT43" s="8">
        <v>0</v>
      </c>
      <c r="FU43" s="8">
        <v>0</v>
      </c>
      <c r="FV43" s="8">
        <v>0</v>
      </c>
      <c r="FW43" s="8">
        <v>0</v>
      </c>
      <c r="FX43" s="8">
        <v>0</v>
      </c>
      <c r="FY43" s="8">
        <v>0</v>
      </c>
      <c r="FZ43" s="8">
        <v>0</v>
      </c>
      <c r="GA43" s="8">
        <v>0</v>
      </c>
      <c r="GB43" s="8">
        <v>0</v>
      </c>
      <c r="GC43" s="8">
        <v>0</v>
      </c>
      <c r="GD43" s="8">
        <v>0</v>
      </c>
      <c r="GE43" s="8">
        <v>0</v>
      </c>
      <c r="GF43" s="8">
        <v>0</v>
      </c>
      <c r="GG43" s="8">
        <v>0</v>
      </c>
      <c r="GH43" s="8">
        <v>0</v>
      </c>
      <c r="GI43" s="8">
        <v>0</v>
      </c>
      <c r="GJ43" s="8">
        <v>0</v>
      </c>
      <c r="GK43" s="8">
        <v>0</v>
      </c>
      <c r="GL43" s="8">
        <v>0</v>
      </c>
      <c r="GM43" s="8">
        <v>2975728</v>
      </c>
      <c r="GN43" s="8">
        <v>0</v>
      </c>
      <c r="GO43" s="8">
        <v>0</v>
      </c>
      <c r="GP43" s="8">
        <v>0</v>
      </c>
      <c r="GQ43" s="8">
        <v>0</v>
      </c>
      <c r="GR43" s="8">
        <v>0</v>
      </c>
      <c r="GS43" s="8">
        <v>0</v>
      </c>
      <c r="GT43" s="8">
        <v>0</v>
      </c>
      <c r="GU43" s="8">
        <v>0</v>
      </c>
      <c r="GV43" s="8">
        <v>0</v>
      </c>
      <c r="GW43" s="8">
        <v>0</v>
      </c>
      <c r="GX43" s="8">
        <v>0</v>
      </c>
      <c r="GY43" s="8">
        <v>0</v>
      </c>
      <c r="GZ43" s="8">
        <v>6281427</v>
      </c>
      <c r="HA43" s="8">
        <v>0</v>
      </c>
      <c r="HB43" s="8">
        <v>0</v>
      </c>
      <c r="HC43" s="10">
        <f t="shared" si="0"/>
        <v>13424578</v>
      </c>
    </row>
    <row r="44" spans="1:211" ht="13.5" thickBot="1" x14ac:dyDescent="0.25">
      <c r="A44" s="7" t="s">
        <v>103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0</v>
      </c>
      <c r="AX44" s="8">
        <v>0</v>
      </c>
      <c r="AY44" s="8">
        <v>0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0</v>
      </c>
      <c r="BJ44" s="8">
        <v>0</v>
      </c>
      <c r="BK44" s="8">
        <v>0</v>
      </c>
      <c r="BL44" s="8">
        <v>0</v>
      </c>
      <c r="BM44" s="8">
        <v>0</v>
      </c>
      <c r="BN44" s="8">
        <v>0</v>
      </c>
      <c r="BO44" s="8">
        <v>0</v>
      </c>
      <c r="BP44" s="8">
        <v>0</v>
      </c>
      <c r="BQ44" s="8">
        <v>0</v>
      </c>
      <c r="BR44" s="8">
        <v>0</v>
      </c>
      <c r="BS44" s="8">
        <v>0</v>
      </c>
      <c r="BT44" s="8">
        <v>0</v>
      </c>
      <c r="BU44" s="8">
        <v>0</v>
      </c>
      <c r="BV44" s="8">
        <v>0</v>
      </c>
      <c r="BW44" s="8">
        <v>0</v>
      </c>
      <c r="BX44" s="8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8">
        <v>0</v>
      </c>
      <c r="CE44" s="8">
        <v>0</v>
      </c>
      <c r="CF44" s="8">
        <v>0</v>
      </c>
      <c r="CG44" s="8">
        <v>0</v>
      </c>
      <c r="CH44" s="8">
        <v>0</v>
      </c>
      <c r="CI44" s="8">
        <v>0</v>
      </c>
      <c r="CJ44" s="8">
        <v>0</v>
      </c>
      <c r="CK44" s="8">
        <v>0</v>
      </c>
      <c r="CL44" s="8">
        <v>0</v>
      </c>
      <c r="CM44" s="8">
        <v>0</v>
      </c>
      <c r="CN44" s="8">
        <v>0</v>
      </c>
      <c r="CO44" s="8">
        <v>0</v>
      </c>
      <c r="CP44" s="8">
        <v>0</v>
      </c>
      <c r="CQ44" s="8">
        <v>0</v>
      </c>
      <c r="CR44" s="8">
        <v>0</v>
      </c>
      <c r="CS44" s="8">
        <v>0</v>
      </c>
      <c r="CT44" s="8">
        <v>0</v>
      </c>
      <c r="CU44" s="8">
        <v>0</v>
      </c>
      <c r="CV44" s="8">
        <v>0</v>
      </c>
      <c r="CW44" s="8">
        <v>0</v>
      </c>
      <c r="CX44" s="8">
        <v>0</v>
      </c>
      <c r="CY44" s="8">
        <v>0</v>
      </c>
      <c r="CZ44" s="8">
        <v>0</v>
      </c>
      <c r="DA44" s="8">
        <v>0</v>
      </c>
      <c r="DB44" s="8">
        <v>0</v>
      </c>
      <c r="DC44" s="8">
        <v>0</v>
      </c>
      <c r="DD44" s="8">
        <v>0</v>
      </c>
      <c r="DE44" s="8">
        <v>0</v>
      </c>
      <c r="DF44" s="8">
        <v>0</v>
      </c>
      <c r="DG44" s="8">
        <v>0</v>
      </c>
      <c r="DH44" s="8">
        <v>0</v>
      </c>
      <c r="DI44" s="8">
        <v>0</v>
      </c>
      <c r="DJ44" s="8">
        <v>0</v>
      </c>
      <c r="DK44" s="8">
        <v>0</v>
      </c>
      <c r="DL44" s="8">
        <v>0</v>
      </c>
      <c r="DM44" s="8">
        <v>0</v>
      </c>
      <c r="DN44" s="8">
        <v>0</v>
      </c>
      <c r="DO44" s="8">
        <v>0</v>
      </c>
      <c r="DP44" s="8">
        <v>0</v>
      </c>
      <c r="DQ44" s="8">
        <v>0</v>
      </c>
      <c r="DR44" s="8">
        <v>0</v>
      </c>
      <c r="DS44" s="8">
        <v>0</v>
      </c>
      <c r="DT44" s="8">
        <v>0</v>
      </c>
      <c r="DU44" s="8">
        <v>0</v>
      </c>
      <c r="DV44" s="8">
        <v>0</v>
      </c>
      <c r="DW44" s="8">
        <v>0</v>
      </c>
      <c r="DX44" s="8">
        <v>0</v>
      </c>
      <c r="DY44" s="8">
        <v>0</v>
      </c>
      <c r="DZ44" s="8">
        <v>0</v>
      </c>
      <c r="EA44" s="8">
        <v>0</v>
      </c>
      <c r="EB44" s="8">
        <v>0</v>
      </c>
      <c r="EC44" s="8">
        <v>0</v>
      </c>
      <c r="ED44" s="8">
        <v>0</v>
      </c>
      <c r="EE44" s="8">
        <v>0</v>
      </c>
      <c r="EF44" s="8">
        <v>0</v>
      </c>
      <c r="EG44" s="8">
        <v>0</v>
      </c>
      <c r="EH44" s="8">
        <v>0</v>
      </c>
      <c r="EI44" s="8">
        <v>0</v>
      </c>
      <c r="EJ44" s="8">
        <v>0</v>
      </c>
      <c r="EK44" s="8">
        <v>0</v>
      </c>
      <c r="EL44" s="8">
        <v>0</v>
      </c>
      <c r="EM44" s="8">
        <v>0</v>
      </c>
      <c r="EN44" s="8">
        <v>0</v>
      </c>
      <c r="EO44" s="8">
        <v>0</v>
      </c>
      <c r="EP44" s="8">
        <v>0</v>
      </c>
      <c r="EQ44" s="8">
        <v>0</v>
      </c>
      <c r="ER44" s="8">
        <v>0</v>
      </c>
      <c r="ES44" s="8">
        <v>0</v>
      </c>
      <c r="ET44" s="8">
        <v>0</v>
      </c>
      <c r="EU44" s="8">
        <v>0</v>
      </c>
      <c r="EV44" s="8">
        <v>0</v>
      </c>
      <c r="EW44" s="8">
        <v>0</v>
      </c>
      <c r="EX44" s="8">
        <v>0</v>
      </c>
      <c r="EY44" s="8">
        <v>0</v>
      </c>
      <c r="EZ44" s="8">
        <v>0</v>
      </c>
      <c r="FA44" s="8">
        <v>0</v>
      </c>
      <c r="FB44" s="8">
        <v>0</v>
      </c>
      <c r="FC44" s="8">
        <v>0</v>
      </c>
      <c r="FD44" s="8">
        <v>0</v>
      </c>
      <c r="FE44" s="8">
        <v>0</v>
      </c>
      <c r="FF44" s="8">
        <v>0</v>
      </c>
      <c r="FG44" s="8">
        <v>0</v>
      </c>
      <c r="FH44" s="8">
        <v>0</v>
      </c>
      <c r="FI44" s="8">
        <v>0</v>
      </c>
      <c r="FJ44" s="8">
        <v>0</v>
      </c>
      <c r="FK44" s="8">
        <v>0</v>
      </c>
      <c r="FL44" s="8">
        <v>0</v>
      </c>
      <c r="FM44" s="8">
        <v>0</v>
      </c>
      <c r="FN44" s="8">
        <v>0</v>
      </c>
      <c r="FO44" s="8">
        <v>0</v>
      </c>
      <c r="FP44" s="8">
        <v>0</v>
      </c>
      <c r="FQ44" s="8">
        <v>0</v>
      </c>
      <c r="FR44" s="8">
        <v>0</v>
      </c>
      <c r="FS44" s="8">
        <v>0</v>
      </c>
      <c r="FT44" s="8">
        <v>0</v>
      </c>
      <c r="FU44" s="8">
        <v>0</v>
      </c>
      <c r="FV44" s="8">
        <v>0</v>
      </c>
      <c r="FW44" s="8">
        <v>0</v>
      </c>
      <c r="FX44" s="8">
        <v>0</v>
      </c>
      <c r="FY44" s="8">
        <v>0</v>
      </c>
      <c r="FZ44" s="8">
        <v>0</v>
      </c>
      <c r="GA44" s="8">
        <v>0</v>
      </c>
      <c r="GB44" s="8">
        <v>0</v>
      </c>
      <c r="GC44" s="8">
        <v>0</v>
      </c>
      <c r="GD44" s="8">
        <v>0</v>
      </c>
      <c r="GE44" s="8">
        <v>0</v>
      </c>
      <c r="GF44" s="8">
        <v>0</v>
      </c>
      <c r="GG44" s="8">
        <v>0</v>
      </c>
      <c r="GH44" s="8">
        <v>0</v>
      </c>
      <c r="GI44" s="8">
        <v>0</v>
      </c>
      <c r="GJ44" s="8">
        <v>0</v>
      </c>
      <c r="GK44" s="8">
        <v>0</v>
      </c>
      <c r="GL44" s="8">
        <v>0</v>
      </c>
      <c r="GM44" s="8">
        <v>0</v>
      </c>
      <c r="GN44" s="8">
        <v>0</v>
      </c>
      <c r="GO44" s="8">
        <v>0</v>
      </c>
      <c r="GP44" s="8">
        <v>0</v>
      </c>
      <c r="GQ44" s="8">
        <v>0</v>
      </c>
      <c r="GR44" s="8">
        <v>0</v>
      </c>
      <c r="GS44" s="8">
        <v>0</v>
      </c>
      <c r="GT44" s="8">
        <v>0</v>
      </c>
      <c r="GU44" s="8">
        <v>0</v>
      </c>
      <c r="GV44" s="8">
        <v>0</v>
      </c>
      <c r="GW44" s="8">
        <v>0</v>
      </c>
      <c r="GX44" s="8">
        <v>0</v>
      </c>
      <c r="GY44" s="8">
        <v>0</v>
      </c>
      <c r="GZ44" s="8">
        <v>0</v>
      </c>
      <c r="HA44" s="8">
        <v>0</v>
      </c>
      <c r="HB44" s="8">
        <v>0</v>
      </c>
      <c r="HC44" s="10">
        <f t="shared" si="0"/>
        <v>0</v>
      </c>
    </row>
    <row r="45" spans="1:211" ht="13.5" thickBot="1" x14ac:dyDescent="0.25">
      <c r="A45" s="7" t="s">
        <v>104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962310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1122695</v>
      </c>
      <c r="BI45" s="8">
        <v>0</v>
      </c>
      <c r="BJ45" s="8">
        <v>0</v>
      </c>
      <c r="BK45" s="8">
        <v>0</v>
      </c>
      <c r="BL45" s="8">
        <v>0</v>
      </c>
      <c r="BM45" s="8">
        <v>0</v>
      </c>
      <c r="BN45" s="8">
        <v>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0</v>
      </c>
      <c r="CA45" s="8">
        <v>0</v>
      </c>
      <c r="CB45" s="8">
        <v>4000000</v>
      </c>
      <c r="CC45" s="8">
        <v>0</v>
      </c>
      <c r="CD45" s="8">
        <v>0</v>
      </c>
      <c r="CE45" s="8">
        <v>0</v>
      </c>
      <c r="CF45" s="8">
        <v>0</v>
      </c>
      <c r="CG45" s="8">
        <v>0</v>
      </c>
      <c r="CH45" s="8">
        <v>0</v>
      </c>
      <c r="CI45" s="8">
        <v>0</v>
      </c>
      <c r="CJ45" s="8">
        <v>0</v>
      </c>
      <c r="CK45" s="8">
        <v>0</v>
      </c>
      <c r="CL45" s="8">
        <v>0</v>
      </c>
      <c r="CM45" s="8">
        <v>0</v>
      </c>
      <c r="CN45" s="8">
        <v>0</v>
      </c>
      <c r="CO45" s="8">
        <v>0</v>
      </c>
      <c r="CP45" s="8">
        <v>0</v>
      </c>
      <c r="CQ45" s="8">
        <v>0</v>
      </c>
      <c r="CR45" s="8">
        <v>0</v>
      </c>
      <c r="CS45" s="8">
        <v>0</v>
      </c>
      <c r="CT45" s="8">
        <v>0</v>
      </c>
      <c r="CU45" s="8">
        <v>0</v>
      </c>
      <c r="CV45" s="8">
        <v>0</v>
      </c>
      <c r="CW45" s="8">
        <v>0</v>
      </c>
      <c r="CX45" s="8">
        <v>0</v>
      </c>
      <c r="CY45" s="8">
        <v>0</v>
      </c>
      <c r="CZ45" s="8">
        <v>0</v>
      </c>
      <c r="DA45" s="8">
        <v>0</v>
      </c>
      <c r="DB45" s="8">
        <v>0</v>
      </c>
      <c r="DC45" s="8">
        <v>0</v>
      </c>
      <c r="DD45" s="8">
        <v>0</v>
      </c>
      <c r="DE45" s="8">
        <v>0</v>
      </c>
      <c r="DF45" s="8">
        <v>0</v>
      </c>
      <c r="DG45" s="8">
        <v>0</v>
      </c>
      <c r="DH45" s="8">
        <v>0</v>
      </c>
      <c r="DI45" s="8">
        <v>0</v>
      </c>
      <c r="DJ45" s="8">
        <v>0</v>
      </c>
      <c r="DK45" s="8">
        <v>0</v>
      </c>
      <c r="DL45" s="8">
        <v>0</v>
      </c>
      <c r="DM45" s="8">
        <v>0</v>
      </c>
      <c r="DN45" s="8">
        <v>0</v>
      </c>
      <c r="DO45" s="8">
        <v>0</v>
      </c>
      <c r="DP45" s="8">
        <v>0</v>
      </c>
      <c r="DQ45" s="8">
        <v>0</v>
      </c>
      <c r="DR45" s="8">
        <v>0</v>
      </c>
      <c r="DS45" s="8">
        <v>0</v>
      </c>
      <c r="DT45" s="8">
        <v>0</v>
      </c>
      <c r="DU45" s="8">
        <v>0</v>
      </c>
      <c r="DV45" s="8">
        <v>0</v>
      </c>
      <c r="DW45" s="8">
        <v>962310</v>
      </c>
      <c r="DX45" s="8">
        <v>0</v>
      </c>
      <c r="DY45" s="8">
        <v>0</v>
      </c>
      <c r="DZ45" s="8">
        <v>0</v>
      </c>
      <c r="EA45" s="8">
        <v>0</v>
      </c>
      <c r="EB45" s="8">
        <v>0</v>
      </c>
      <c r="EC45" s="8">
        <v>0</v>
      </c>
      <c r="ED45" s="8">
        <v>0</v>
      </c>
      <c r="EE45" s="8">
        <v>0</v>
      </c>
      <c r="EF45" s="8">
        <v>0</v>
      </c>
      <c r="EG45" s="8">
        <v>0</v>
      </c>
      <c r="EH45" s="8">
        <v>0</v>
      </c>
      <c r="EI45" s="8">
        <v>0</v>
      </c>
      <c r="EJ45" s="8">
        <v>0</v>
      </c>
      <c r="EK45" s="8">
        <v>0</v>
      </c>
      <c r="EL45" s="8">
        <v>0</v>
      </c>
      <c r="EM45" s="8">
        <v>0</v>
      </c>
      <c r="EN45" s="8">
        <v>0</v>
      </c>
      <c r="EO45" s="8">
        <v>0</v>
      </c>
      <c r="EP45" s="8">
        <v>0</v>
      </c>
      <c r="EQ45" s="8">
        <v>0</v>
      </c>
      <c r="ER45" s="8">
        <v>0</v>
      </c>
      <c r="ES45" s="8">
        <v>0</v>
      </c>
      <c r="ET45" s="8">
        <v>0</v>
      </c>
      <c r="EU45" s="8">
        <v>0</v>
      </c>
      <c r="EV45" s="8">
        <v>0</v>
      </c>
      <c r="EW45" s="8">
        <v>0</v>
      </c>
      <c r="EX45" s="8">
        <v>0</v>
      </c>
      <c r="EY45" s="8">
        <v>1122695</v>
      </c>
      <c r="EZ45" s="8">
        <v>0</v>
      </c>
      <c r="FA45" s="8">
        <v>0</v>
      </c>
      <c r="FB45" s="8">
        <v>0</v>
      </c>
      <c r="FC45" s="8">
        <v>0</v>
      </c>
      <c r="FD45" s="8">
        <v>0</v>
      </c>
      <c r="FE45" s="8">
        <v>0</v>
      </c>
      <c r="FF45" s="8">
        <v>0</v>
      </c>
      <c r="FG45" s="8">
        <v>0</v>
      </c>
      <c r="FH45" s="8">
        <v>0</v>
      </c>
      <c r="FI45" s="8">
        <v>0</v>
      </c>
      <c r="FJ45" s="8">
        <v>0</v>
      </c>
      <c r="FK45" s="8">
        <v>0</v>
      </c>
      <c r="FL45" s="8">
        <v>0</v>
      </c>
      <c r="FM45" s="8">
        <v>0</v>
      </c>
      <c r="FN45" s="8">
        <v>0</v>
      </c>
      <c r="FO45" s="8">
        <v>0</v>
      </c>
      <c r="FP45" s="8">
        <v>0</v>
      </c>
      <c r="FQ45" s="8">
        <v>0</v>
      </c>
      <c r="FR45" s="8">
        <v>0</v>
      </c>
      <c r="FS45" s="8">
        <v>0</v>
      </c>
      <c r="FT45" s="8">
        <v>0</v>
      </c>
      <c r="FU45" s="8">
        <v>0</v>
      </c>
      <c r="FV45" s="8">
        <v>0</v>
      </c>
      <c r="FW45" s="8">
        <v>0</v>
      </c>
      <c r="FX45" s="8">
        <v>0</v>
      </c>
      <c r="FY45" s="8">
        <v>0</v>
      </c>
      <c r="FZ45" s="8">
        <v>0</v>
      </c>
      <c r="GA45" s="8">
        <v>0</v>
      </c>
      <c r="GB45" s="8">
        <v>0</v>
      </c>
      <c r="GC45" s="8">
        <v>0</v>
      </c>
      <c r="GD45" s="8">
        <v>0</v>
      </c>
      <c r="GE45" s="8">
        <v>0</v>
      </c>
      <c r="GF45" s="8">
        <v>0</v>
      </c>
      <c r="GG45" s="8">
        <v>0</v>
      </c>
      <c r="GH45" s="8">
        <v>0</v>
      </c>
      <c r="GI45" s="8">
        <v>0</v>
      </c>
      <c r="GJ45" s="8">
        <v>0</v>
      </c>
      <c r="GK45" s="8">
        <v>0</v>
      </c>
      <c r="GL45" s="8">
        <v>0</v>
      </c>
      <c r="GM45" s="8">
        <v>0</v>
      </c>
      <c r="GN45" s="8">
        <v>0</v>
      </c>
      <c r="GO45" s="8">
        <v>0</v>
      </c>
      <c r="GP45" s="8">
        <v>0</v>
      </c>
      <c r="GQ45" s="8">
        <v>0</v>
      </c>
      <c r="GR45" s="8">
        <v>0</v>
      </c>
      <c r="GS45" s="8">
        <v>0</v>
      </c>
      <c r="GT45" s="8">
        <v>0</v>
      </c>
      <c r="GU45" s="8">
        <v>0</v>
      </c>
      <c r="GV45" s="8">
        <v>0</v>
      </c>
      <c r="GW45" s="8">
        <v>0</v>
      </c>
      <c r="GX45" s="8">
        <v>0</v>
      </c>
      <c r="GY45" s="8">
        <v>0</v>
      </c>
      <c r="GZ45" s="8">
        <v>0</v>
      </c>
      <c r="HA45" s="8">
        <v>0</v>
      </c>
      <c r="HB45" s="8">
        <v>0</v>
      </c>
      <c r="HC45" s="10">
        <f t="shared" si="0"/>
        <v>8170010</v>
      </c>
    </row>
    <row r="46" spans="1:211" ht="13.5" thickBot="1" x14ac:dyDescent="0.25">
      <c r="A46" s="7" t="s">
        <v>105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8">
        <v>0</v>
      </c>
      <c r="BM46" s="8">
        <v>0</v>
      </c>
      <c r="BN46" s="8">
        <v>0</v>
      </c>
      <c r="BO46" s="8">
        <v>0</v>
      </c>
      <c r="BP46" s="8">
        <v>0</v>
      </c>
      <c r="BQ46" s="8">
        <v>0</v>
      </c>
      <c r="BR46" s="8">
        <v>0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0</v>
      </c>
      <c r="CE46" s="8">
        <v>0</v>
      </c>
      <c r="CF46" s="8">
        <v>0</v>
      </c>
      <c r="CG46" s="8">
        <v>0</v>
      </c>
      <c r="CH46" s="8">
        <v>0</v>
      </c>
      <c r="CI46" s="8">
        <v>0</v>
      </c>
      <c r="CJ46" s="8">
        <v>0</v>
      </c>
      <c r="CK46" s="8">
        <v>0</v>
      </c>
      <c r="CL46" s="8">
        <v>0</v>
      </c>
      <c r="CM46" s="8">
        <v>0</v>
      </c>
      <c r="CN46" s="8">
        <v>0</v>
      </c>
      <c r="CO46" s="8">
        <v>0</v>
      </c>
      <c r="CP46" s="8">
        <v>0</v>
      </c>
      <c r="CQ46" s="8">
        <v>0</v>
      </c>
      <c r="CR46" s="8">
        <v>0</v>
      </c>
      <c r="CS46" s="8">
        <v>0</v>
      </c>
      <c r="CT46" s="8">
        <v>0</v>
      </c>
      <c r="CU46" s="8">
        <v>0</v>
      </c>
      <c r="CV46" s="8">
        <v>0</v>
      </c>
      <c r="CW46" s="8">
        <v>0</v>
      </c>
      <c r="CX46" s="8">
        <v>0</v>
      </c>
      <c r="CY46" s="8">
        <v>0</v>
      </c>
      <c r="CZ46" s="8">
        <v>0</v>
      </c>
      <c r="DA46" s="8">
        <v>0</v>
      </c>
      <c r="DB46" s="8">
        <v>0</v>
      </c>
      <c r="DC46" s="8">
        <v>0</v>
      </c>
      <c r="DD46" s="8">
        <v>0</v>
      </c>
      <c r="DE46" s="8">
        <v>0</v>
      </c>
      <c r="DF46" s="8">
        <v>0</v>
      </c>
      <c r="DG46" s="8">
        <v>0</v>
      </c>
      <c r="DH46" s="8">
        <v>0</v>
      </c>
      <c r="DI46" s="8">
        <v>0</v>
      </c>
      <c r="DJ46" s="8">
        <v>0</v>
      </c>
      <c r="DK46" s="8">
        <v>0</v>
      </c>
      <c r="DL46" s="8">
        <v>0</v>
      </c>
      <c r="DM46" s="8">
        <v>0</v>
      </c>
      <c r="DN46" s="8">
        <v>0</v>
      </c>
      <c r="DO46" s="8">
        <v>0</v>
      </c>
      <c r="DP46" s="8">
        <v>0</v>
      </c>
      <c r="DQ46" s="8">
        <v>0</v>
      </c>
      <c r="DR46" s="8">
        <v>0</v>
      </c>
      <c r="DS46" s="8">
        <v>0</v>
      </c>
      <c r="DT46" s="8">
        <v>0</v>
      </c>
      <c r="DU46" s="8">
        <v>0</v>
      </c>
      <c r="DV46" s="8">
        <v>0</v>
      </c>
      <c r="DW46" s="8">
        <v>0</v>
      </c>
      <c r="DX46" s="8">
        <v>0</v>
      </c>
      <c r="DY46" s="8">
        <v>0</v>
      </c>
      <c r="DZ46" s="8">
        <v>0</v>
      </c>
      <c r="EA46" s="8">
        <v>0</v>
      </c>
      <c r="EB46" s="8">
        <v>0</v>
      </c>
      <c r="EC46" s="8">
        <v>0</v>
      </c>
      <c r="ED46" s="8">
        <v>0</v>
      </c>
      <c r="EE46" s="8">
        <v>0</v>
      </c>
      <c r="EF46" s="8">
        <v>0</v>
      </c>
      <c r="EG46" s="8">
        <v>0</v>
      </c>
      <c r="EH46" s="8">
        <v>0</v>
      </c>
      <c r="EI46" s="8">
        <v>0</v>
      </c>
      <c r="EJ46" s="8">
        <v>0</v>
      </c>
      <c r="EK46" s="8">
        <v>0</v>
      </c>
      <c r="EL46" s="8">
        <v>0</v>
      </c>
      <c r="EM46" s="8">
        <v>0</v>
      </c>
      <c r="EN46" s="8">
        <v>0</v>
      </c>
      <c r="EO46" s="8">
        <v>0</v>
      </c>
      <c r="EP46" s="8">
        <v>0</v>
      </c>
      <c r="EQ46" s="8">
        <v>0</v>
      </c>
      <c r="ER46" s="8">
        <v>0</v>
      </c>
      <c r="ES46" s="8">
        <v>0</v>
      </c>
      <c r="ET46" s="8">
        <v>0</v>
      </c>
      <c r="EU46" s="8">
        <v>0</v>
      </c>
      <c r="EV46" s="8">
        <v>0</v>
      </c>
      <c r="EW46" s="8">
        <v>0</v>
      </c>
      <c r="EX46" s="8">
        <v>0</v>
      </c>
      <c r="EY46" s="8">
        <v>0</v>
      </c>
      <c r="EZ46" s="8">
        <v>0</v>
      </c>
      <c r="FA46" s="8">
        <v>0</v>
      </c>
      <c r="FB46" s="8">
        <v>0</v>
      </c>
      <c r="FC46" s="8">
        <v>0</v>
      </c>
      <c r="FD46" s="8">
        <v>0</v>
      </c>
      <c r="FE46" s="8">
        <v>0</v>
      </c>
      <c r="FF46" s="8">
        <v>0</v>
      </c>
      <c r="FG46" s="8">
        <v>0</v>
      </c>
      <c r="FH46" s="8">
        <v>0</v>
      </c>
      <c r="FI46" s="8">
        <v>0</v>
      </c>
      <c r="FJ46" s="8">
        <v>0</v>
      </c>
      <c r="FK46" s="8">
        <v>0</v>
      </c>
      <c r="FL46" s="8">
        <v>0</v>
      </c>
      <c r="FM46" s="8">
        <v>0</v>
      </c>
      <c r="FN46" s="8">
        <v>0</v>
      </c>
      <c r="FO46" s="8">
        <v>0</v>
      </c>
      <c r="FP46" s="8">
        <v>0</v>
      </c>
      <c r="FQ46" s="8">
        <v>0</v>
      </c>
      <c r="FR46" s="8">
        <v>0</v>
      </c>
      <c r="FS46" s="8">
        <v>0</v>
      </c>
      <c r="FT46" s="8">
        <v>0</v>
      </c>
      <c r="FU46" s="8">
        <v>0</v>
      </c>
      <c r="FV46" s="8">
        <v>0</v>
      </c>
      <c r="FW46" s="8">
        <v>0</v>
      </c>
      <c r="FX46" s="8">
        <v>0</v>
      </c>
      <c r="FY46" s="8">
        <v>0</v>
      </c>
      <c r="FZ46" s="8">
        <v>0</v>
      </c>
      <c r="GA46" s="8">
        <v>0</v>
      </c>
      <c r="GB46" s="8">
        <v>0</v>
      </c>
      <c r="GC46" s="8">
        <v>0</v>
      </c>
      <c r="GD46" s="8">
        <v>0</v>
      </c>
      <c r="GE46" s="8">
        <v>0</v>
      </c>
      <c r="GF46" s="8">
        <v>0</v>
      </c>
      <c r="GG46" s="8">
        <v>0</v>
      </c>
      <c r="GH46" s="8">
        <v>0</v>
      </c>
      <c r="GI46" s="8">
        <v>0</v>
      </c>
      <c r="GJ46" s="8">
        <v>0</v>
      </c>
      <c r="GK46" s="8">
        <v>0</v>
      </c>
      <c r="GL46" s="8">
        <v>0</v>
      </c>
      <c r="GM46" s="8">
        <v>0</v>
      </c>
      <c r="GN46" s="8">
        <v>0</v>
      </c>
      <c r="GO46" s="8">
        <v>0</v>
      </c>
      <c r="GP46" s="8">
        <v>0</v>
      </c>
      <c r="GQ46" s="8">
        <v>0</v>
      </c>
      <c r="GR46" s="8">
        <v>0</v>
      </c>
      <c r="GS46" s="8">
        <v>0</v>
      </c>
      <c r="GT46" s="8">
        <v>0</v>
      </c>
      <c r="GU46" s="8">
        <v>0</v>
      </c>
      <c r="GV46" s="8">
        <v>0</v>
      </c>
      <c r="GW46" s="8">
        <v>0</v>
      </c>
      <c r="GX46" s="8">
        <v>0</v>
      </c>
      <c r="GY46" s="8">
        <v>0</v>
      </c>
      <c r="GZ46" s="8">
        <v>0</v>
      </c>
      <c r="HA46" s="8">
        <v>0</v>
      </c>
      <c r="HB46" s="8">
        <v>0</v>
      </c>
      <c r="HC46" s="10">
        <f t="shared" si="0"/>
        <v>0</v>
      </c>
    </row>
    <row r="47" spans="1:211" ht="13.5" thickBot="1" x14ac:dyDescent="0.25">
      <c r="A47" s="7" t="s">
        <v>106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v>0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0</v>
      </c>
      <c r="BY47" s="8">
        <v>0</v>
      </c>
      <c r="BZ47" s="8">
        <v>0</v>
      </c>
      <c r="CA47" s="8">
        <v>0</v>
      </c>
      <c r="CB47" s="8">
        <v>0</v>
      </c>
      <c r="CC47" s="8">
        <v>0</v>
      </c>
      <c r="CD47" s="8">
        <v>0</v>
      </c>
      <c r="CE47" s="8">
        <v>0</v>
      </c>
      <c r="CF47" s="8">
        <v>0</v>
      </c>
      <c r="CG47" s="8">
        <v>0</v>
      </c>
      <c r="CH47" s="8">
        <v>0</v>
      </c>
      <c r="CI47" s="8">
        <v>0</v>
      </c>
      <c r="CJ47" s="8">
        <v>0</v>
      </c>
      <c r="CK47" s="8">
        <v>0</v>
      </c>
      <c r="CL47" s="8">
        <v>0</v>
      </c>
      <c r="CM47" s="8">
        <v>0</v>
      </c>
      <c r="CN47" s="8">
        <v>0</v>
      </c>
      <c r="CO47" s="8">
        <v>0</v>
      </c>
      <c r="CP47" s="8">
        <v>0</v>
      </c>
      <c r="CQ47" s="8">
        <v>0</v>
      </c>
      <c r="CR47" s="8">
        <v>0</v>
      </c>
      <c r="CS47" s="8">
        <v>0</v>
      </c>
      <c r="CT47" s="8">
        <v>0</v>
      </c>
      <c r="CU47" s="8">
        <v>0</v>
      </c>
      <c r="CV47" s="8">
        <v>0</v>
      </c>
      <c r="CW47" s="8">
        <v>0</v>
      </c>
      <c r="CX47" s="8">
        <v>0</v>
      </c>
      <c r="CY47" s="8">
        <v>0</v>
      </c>
      <c r="CZ47" s="8">
        <v>0</v>
      </c>
      <c r="DA47" s="8">
        <v>0</v>
      </c>
      <c r="DB47" s="8">
        <v>0</v>
      </c>
      <c r="DC47" s="8">
        <v>0</v>
      </c>
      <c r="DD47" s="8">
        <v>0</v>
      </c>
      <c r="DE47" s="8">
        <v>0</v>
      </c>
      <c r="DF47" s="8">
        <v>0</v>
      </c>
      <c r="DG47" s="8">
        <v>0</v>
      </c>
      <c r="DH47" s="8">
        <v>0</v>
      </c>
      <c r="DI47" s="8">
        <v>0</v>
      </c>
      <c r="DJ47" s="8">
        <v>0</v>
      </c>
      <c r="DK47" s="8">
        <v>0</v>
      </c>
      <c r="DL47" s="8">
        <v>0</v>
      </c>
      <c r="DM47" s="8">
        <v>0</v>
      </c>
      <c r="DN47" s="8">
        <v>0</v>
      </c>
      <c r="DO47" s="8">
        <v>0</v>
      </c>
      <c r="DP47" s="8">
        <v>0</v>
      </c>
      <c r="DQ47" s="8">
        <v>0</v>
      </c>
      <c r="DR47" s="8">
        <v>0</v>
      </c>
      <c r="DS47" s="8">
        <v>0</v>
      </c>
      <c r="DT47" s="8">
        <v>0</v>
      </c>
      <c r="DU47" s="8">
        <v>0</v>
      </c>
      <c r="DV47" s="8">
        <v>0</v>
      </c>
      <c r="DW47" s="8">
        <v>0</v>
      </c>
      <c r="DX47" s="8">
        <v>0</v>
      </c>
      <c r="DY47" s="8">
        <v>0</v>
      </c>
      <c r="DZ47" s="8">
        <v>0</v>
      </c>
      <c r="EA47" s="8">
        <v>0</v>
      </c>
      <c r="EB47" s="8">
        <v>0</v>
      </c>
      <c r="EC47" s="8">
        <v>0</v>
      </c>
      <c r="ED47" s="8">
        <v>0</v>
      </c>
      <c r="EE47" s="8">
        <v>0</v>
      </c>
      <c r="EF47" s="8">
        <v>0</v>
      </c>
      <c r="EG47" s="8">
        <v>0</v>
      </c>
      <c r="EH47" s="8">
        <v>0</v>
      </c>
      <c r="EI47" s="8">
        <v>0</v>
      </c>
      <c r="EJ47" s="8">
        <v>0</v>
      </c>
      <c r="EK47" s="8">
        <v>0</v>
      </c>
      <c r="EL47" s="8">
        <v>0</v>
      </c>
      <c r="EM47" s="8">
        <v>0</v>
      </c>
      <c r="EN47" s="8">
        <v>0</v>
      </c>
      <c r="EO47" s="8">
        <v>0</v>
      </c>
      <c r="EP47" s="8">
        <v>0</v>
      </c>
      <c r="EQ47" s="8">
        <v>0</v>
      </c>
      <c r="ER47" s="8">
        <v>0</v>
      </c>
      <c r="ES47" s="8">
        <v>0</v>
      </c>
      <c r="ET47" s="8">
        <v>0</v>
      </c>
      <c r="EU47" s="8">
        <v>0</v>
      </c>
      <c r="EV47" s="8">
        <v>0</v>
      </c>
      <c r="EW47" s="8">
        <v>0</v>
      </c>
      <c r="EX47" s="8">
        <v>0</v>
      </c>
      <c r="EY47" s="8">
        <v>0</v>
      </c>
      <c r="EZ47" s="8">
        <v>0</v>
      </c>
      <c r="FA47" s="8">
        <v>0</v>
      </c>
      <c r="FB47" s="8">
        <v>0</v>
      </c>
      <c r="FC47" s="8">
        <v>0</v>
      </c>
      <c r="FD47" s="8">
        <v>0</v>
      </c>
      <c r="FE47" s="8">
        <v>0</v>
      </c>
      <c r="FF47" s="8">
        <v>0</v>
      </c>
      <c r="FG47" s="8">
        <v>0</v>
      </c>
      <c r="FH47" s="8">
        <v>0</v>
      </c>
      <c r="FI47" s="8">
        <v>0</v>
      </c>
      <c r="FJ47" s="8">
        <v>0</v>
      </c>
      <c r="FK47" s="8">
        <v>0</v>
      </c>
      <c r="FL47" s="8">
        <v>0</v>
      </c>
      <c r="FM47" s="8">
        <v>0</v>
      </c>
      <c r="FN47" s="8">
        <v>0</v>
      </c>
      <c r="FO47" s="8">
        <v>0</v>
      </c>
      <c r="FP47" s="8">
        <v>0</v>
      </c>
      <c r="FQ47" s="8">
        <v>0</v>
      </c>
      <c r="FR47" s="8">
        <v>0</v>
      </c>
      <c r="FS47" s="8">
        <v>0</v>
      </c>
      <c r="FT47" s="8">
        <v>0</v>
      </c>
      <c r="FU47" s="8">
        <v>0</v>
      </c>
      <c r="FV47" s="8">
        <v>0</v>
      </c>
      <c r="FW47" s="8">
        <v>0</v>
      </c>
      <c r="FX47" s="8">
        <v>0</v>
      </c>
      <c r="FY47" s="8">
        <v>0</v>
      </c>
      <c r="FZ47" s="8">
        <v>0</v>
      </c>
      <c r="GA47" s="8">
        <v>0</v>
      </c>
      <c r="GB47" s="8">
        <v>0</v>
      </c>
      <c r="GC47" s="8">
        <v>0</v>
      </c>
      <c r="GD47" s="8">
        <v>0</v>
      </c>
      <c r="GE47" s="8">
        <v>0</v>
      </c>
      <c r="GF47" s="8">
        <v>0</v>
      </c>
      <c r="GG47" s="8">
        <v>0</v>
      </c>
      <c r="GH47" s="8">
        <v>0</v>
      </c>
      <c r="GI47" s="8">
        <v>0</v>
      </c>
      <c r="GJ47" s="8">
        <v>0</v>
      </c>
      <c r="GK47" s="8">
        <v>0</v>
      </c>
      <c r="GL47" s="8">
        <v>0</v>
      </c>
      <c r="GM47" s="8">
        <v>0</v>
      </c>
      <c r="GN47" s="8">
        <v>0</v>
      </c>
      <c r="GO47" s="8">
        <v>0</v>
      </c>
      <c r="GP47" s="8">
        <v>0</v>
      </c>
      <c r="GQ47" s="8">
        <v>0</v>
      </c>
      <c r="GR47" s="8">
        <v>0</v>
      </c>
      <c r="GS47" s="8">
        <v>0</v>
      </c>
      <c r="GT47" s="8">
        <v>0</v>
      </c>
      <c r="GU47" s="8">
        <v>0</v>
      </c>
      <c r="GV47" s="8">
        <v>0</v>
      </c>
      <c r="GW47" s="8">
        <v>0</v>
      </c>
      <c r="GX47" s="8">
        <v>0</v>
      </c>
      <c r="GY47" s="8">
        <v>0</v>
      </c>
      <c r="GZ47" s="8">
        <v>0</v>
      </c>
      <c r="HA47" s="8">
        <v>0</v>
      </c>
      <c r="HB47" s="8">
        <v>0</v>
      </c>
      <c r="HC47" s="10">
        <f t="shared" si="0"/>
        <v>0</v>
      </c>
    </row>
    <row r="48" spans="1:211" ht="13.5" thickBot="1" x14ac:dyDescent="0.25">
      <c r="A48" s="7" t="s">
        <v>107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>
        <v>0</v>
      </c>
      <c r="CA48" s="8">
        <v>0</v>
      </c>
      <c r="CB48" s="8">
        <v>0</v>
      </c>
      <c r="CC48" s="8">
        <v>0</v>
      </c>
      <c r="CD48" s="8">
        <v>0</v>
      </c>
      <c r="CE48" s="8">
        <v>0</v>
      </c>
      <c r="CF48" s="8">
        <v>0</v>
      </c>
      <c r="CG48" s="8">
        <v>0</v>
      </c>
      <c r="CH48" s="8">
        <v>0</v>
      </c>
      <c r="CI48" s="8">
        <v>0</v>
      </c>
      <c r="CJ48" s="8">
        <v>0</v>
      </c>
      <c r="CK48" s="8">
        <v>0</v>
      </c>
      <c r="CL48" s="8">
        <v>0</v>
      </c>
      <c r="CM48" s="8">
        <v>0</v>
      </c>
      <c r="CN48" s="8">
        <v>0</v>
      </c>
      <c r="CO48" s="8">
        <v>0</v>
      </c>
      <c r="CP48" s="8">
        <v>0</v>
      </c>
      <c r="CQ48" s="8">
        <v>0</v>
      </c>
      <c r="CR48" s="8">
        <v>0</v>
      </c>
      <c r="CS48" s="8">
        <v>0</v>
      </c>
      <c r="CT48" s="8">
        <v>0</v>
      </c>
      <c r="CU48" s="8">
        <v>0</v>
      </c>
      <c r="CV48" s="8">
        <v>0</v>
      </c>
      <c r="CW48" s="8">
        <v>0</v>
      </c>
      <c r="CX48" s="8">
        <v>0</v>
      </c>
      <c r="CY48" s="8">
        <v>0</v>
      </c>
      <c r="CZ48" s="8">
        <v>0</v>
      </c>
      <c r="DA48" s="8">
        <v>0</v>
      </c>
      <c r="DB48" s="8">
        <v>0</v>
      </c>
      <c r="DC48" s="8">
        <v>0</v>
      </c>
      <c r="DD48" s="8">
        <v>0</v>
      </c>
      <c r="DE48" s="8">
        <v>0</v>
      </c>
      <c r="DF48" s="8">
        <v>0</v>
      </c>
      <c r="DG48" s="8">
        <v>0</v>
      </c>
      <c r="DH48" s="8">
        <v>0</v>
      </c>
      <c r="DI48" s="8">
        <v>0</v>
      </c>
      <c r="DJ48" s="8">
        <v>0</v>
      </c>
      <c r="DK48" s="8">
        <v>0</v>
      </c>
      <c r="DL48" s="8">
        <v>0</v>
      </c>
      <c r="DM48" s="8">
        <v>0</v>
      </c>
      <c r="DN48" s="8">
        <v>0</v>
      </c>
      <c r="DO48" s="8">
        <v>0</v>
      </c>
      <c r="DP48" s="8">
        <v>0</v>
      </c>
      <c r="DQ48" s="8">
        <v>0</v>
      </c>
      <c r="DR48" s="8">
        <v>0</v>
      </c>
      <c r="DS48" s="8">
        <v>0</v>
      </c>
      <c r="DT48" s="8">
        <v>0</v>
      </c>
      <c r="DU48" s="8">
        <v>0</v>
      </c>
      <c r="DV48" s="8">
        <v>0</v>
      </c>
      <c r="DW48" s="8">
        <v>0</v>
      </c>
      <c r="DX48" s="8">
        <v>0</v>
      </c>
      <c r="DY48" s="8">
        <v>0</v>
      </c>
      <c r="DZ48" s="8">
        <v>0</v>
      </c>
      <c r="EA48" s="8">
        <v>0</v>
      </c>
      <c r="EB48" s="8">
        <v>0</v>
      </c>
      <c r="EC48" s="8">
        <v>0</v>
      </c>
      <c r="ED48" s="8">
        <v>0</v>
      </c>
      <c r="EE48" s="8">
        <v>0</v>
      </c>
      <c r="EF48" s="8">
        <v>0</v>
      </c>
      <c r="EG48" s="8">
        <v>0</v>
      </c>
      <c r="EH48" s="8">
        <v>0</v>
      </c>
      <c r="EI48" s="8">
        <v>0</v>
      </c>
      <c r="EJ48" s="8">
        <v>0</v>
      </c>
      <c r="EK48" s="8">
        <v>0</v>
      </c>
      <c r="EL48" s="8">
        <v>0</v>
      </c>
      <c r="EM48" s="8">
        <v>0</v>
      </c>
      <c r="EN48" s="8">
        <v>0</v>
      </c>
      <c r="EO48" s="8">
        <v>0</v>
      </c>
      <c r="EP48" s="8">
        <v>0</v>
      </c>
      <c r="EQ48" s="8">
        <v>0</v>
      </c>
      <c r="ER48" s="8">
        <v>0</v>
      </c>
      <c r="ES48" s="8">
        <v>0</v>
      </c>
      <c r="ET48" s="8">
        <v>0</v>
      </c>
      <c r="EU48" s="8">
        <v>0</v>
      </c>
      <c r="EV48" s="8">
        <v>0</v>
      </c>
      <c r="EW48" s="8">
        <v>0</v>
      </c>
      <c r="EX48" s="8">
        <v>0</v>
      </c>
      <c r="EY48" s="8">
        <v>0</v>
      </c>
      <c r="EZ48" s="8">
        <v>0</v>
      </c>
      <c r="FA48" s="8">
        <v>0</v>
      </c>
      <c r="FB48" s="8">
        <v>0</v>
      </c>
      <c r="FC48" s="8">
        <v>0</v>
      </c>
      <c r="FD48" s="8">
        <v>0</v>
      </c>
      <c r="FE48" s="8">
        <v>0</v>
      </c>
      <c r="FF48" s="8">
        <v>0</v>
      </c>
      <c r="FG48" s="8">
        <v>0</v>
      </c>
      <c r="FH48" s="8">
        <v>0</v>
      </c>
      <c r="FI48" s="8">
        <v>0</v>
      </c>
      <c r="FJ48" s="8">
        <v>0</v>
      </c>
      <c r="FK48" s="8">
        <v>0</v>
      </c>
      <c r="FL48" s="8">
        <v>0</v>
      </c>
      <c r="FM48" s="8">
        <v>0</v>
      </c>
      <c r="FN48" s="8">
        <v>0</v>
      </c>
      <c r="FO48" s="8">
        <v>0</v>
      </c>
      <c r="FP48" s="8">
        <v>0</v>
      </c>
      <c r="FQ48" s="8">
        <v>0</v>
      </c>
      <c r="FR48" s="8">
        <v>0</v>
      </c>
      <c r="FS48" s="8">
        <v>0</v>
      </c>
      <c r="FT48" s="8">
        <v>0</v>
      </c>
      <c r="FU48" s="8">
        <v>0</v>
      </c>
      <c r="FV48" s="8">
        <v>0</v>
      </c>
      <c r="FW48" s="8">
        <v>0</v>
      </c>
      <c r="FX48" s="8">
        <v>0</v>
      </c>
      <c r="FY48" s="8">
        <v>0</v>
      </c>
      <c r="FZ48" s="8">
        <v>0</v>
      </c>
      <c r="GA48" s="8">
        <v>0</v>
      </c>
      <c r="GB48" s="8">
        <v>0</v>
      </c>
      <c r="GC48" s="8">
        <v>0</v>
      </c>
      <c r="GD48" s="8">
        <v>0</v>
      </c>
      <c r="GE48" s="8">
        <v>0</v>
      </c>
      <c r="GF48" s="8">
        <v>0</v>
      </c>
      <c r="GG48" s="8">
        <v>0</v>
      </c>
      <c r="GH48" s="8">
        <v>0</v>
      </c>
      <c r="GI48" s="8">
        <v>0</v>
      </c>
      <c r="GJ48" s="8">
        <v>0</v>
      </c>
      <c r="GK48" s="8">
        <v>0</v>
      </c>
      <c r="GL48" s="8">
        <v>0</v>
      </c>
      <c r="GM48" s="8">
        <v>0</v>
      </c>
      <c r="GN48" s="8">
        <v>0</v>
      </c>
      <c r="GO48" s="8">
        <v>0</v>
      </c>
      <c r="GP48" s="8">
        <v>0</v>
      </c>
      <c r="GQ48" s="8">
        <v>0</v>
      </c>
      <c r="GR48" s="8">
        <v>0</v>
      </c>
      <c r="GS48" s="8">
        <v>0</v>
      </c>
      <c r="GT48" s="8">
        <v>0</v>
      </c>
      <c r="GU48" s="8">
        <v>0</v>
      </c>
      <c r="GV48" s="8">
        <v>0</v>
      </c>
      <c r="GW48" s="8">
        <v>0</v>
      </c>
      <c r="GX48" s="8">
        <v>0</v>
      </c>
      <c r="GY48" s="8">
        <v>0</v>
      </c>
      <c r="GZ48" s="8">
        <v>0</v>
      </c>
      <c r="HA48" s="8">
        <v>0</v>
      </c>
      <c r="HB48" s="8">
        <v>0</v>
      </c>
      <c r="HC48" s="10">
        <f t="shared" si="0"/>
        <v>0</v>
      </c>
    </row>
    <row r="49" spans="1:211" ht="13.5" thickBot="1" x14ac:dyDescent="0.25">
      <c r="A49" s="7" t="s">
        <v>108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  <c r="BM49" s="8">
        <v>0</v>
      </c>
      <c r="BN49" s="8">
        <v>0</v>
      </c>
      <c r="BO49" s="8">
        <v>0</v>
      </c>
      <c r="BP49" s="8">
        <v>0</v>
      </c>
      <c r="BQ49" s="8">
        <v>0</v>
      </c>
      <c r="BR49" s="8">
        <v>0</v>
      </c>
      <c r="BS49" s="8">
        <v>0</v>
      </c>
      <c r="BT49" s="8">
        <v>0</v>
      </c>
      <c r="BU49" s="8">
        <v>0</v>
      </c>
      <c r="BV49" s="8">
        <v>0</v>
      </c>
      <c r="BW49" s="8">
        <v>0</v>
      </c>
      <c r="BX49" s="8">
        <v>0</v>
      </c>
      <c r="BY49" s="8">
        <v>0</v>
      </c>
      <c r="BZ49" s="8">
        <v>0</v>
      </c>
      <c r="CA49" s="8">
        <v>0</v>
      </c>
      <c r="CB49" s="8">
        <v>0</v>
      </c>
      <c r="CC49" s="8">
        <v>0</v>
      </c>
      <c r="CD49" s="8">
        <v>0</v>
      </c>
      <c r="CE49" s="8">
        <v>0</v>
      </c>
      <c r="CF49" s="8">
        <v>0</v>
      </c>
      <c r="CG49" s="8">
        <v>0</v>
      </c>
      <c r="CH49" s="8">
        <v>0</v>
      </c>
      <c r="CI49" s="8">
        <v>0</v>
      </c>
      <c r="CJ49" s="8">
        <v>0</v>
      </c>
      <c r="CK49" s="8">
        <v>0</v>
      </c>
      <c r="CL49" s="8">
        <v>0</v>
      </c>
      <c r="CM49" s="8">
        <v>0</v>
      </c>
      <c r="CN49" s="8">
        <v>0</v>
      </c>
      <c r="CO49" s="8">
        <v>0</v>
      </c>
      <c r="CP49" s="8">
        <v>0</v>
      </c>
      <c r="CQ49" s="8">
        <v>0</v>
      </c>
      <c r="CR49" s="8">
        <v>0</v>
      </c>
      <c r="CS49" s="8">
        <v>0</v>
      </c>
      <c r="CT49" s="8">
        <v>0</v>
      </c>
      <c r="CU49" s="8">
        <v>0</v>
      </c>
      <c r="CV49" s="8">
        <v>0</v>
      </c>
      <c r="CW49" s="8">
        <v>0</v>
      </c>
      <c r="CX49" s="8">
        <v>0</v>
      </c>
      <c r="CY49" s="8">
        <v>0</v>
      </c>
      <c r="CZ49" s="8">
        <v>0</v>
      </c>
      <c r="DA49" s="8">
        <v>0</v>
      </c>
      <c r="DB49" s="8">
        <v>0</v>
      </c>
      <c r="DC49" s="8">
        <v>0</v>
      </c>
      <c r="DD49" s="8">
        <v>0</v>
      </c>
      <c r="DE49" s="8">
        <v>0</v>
      </c>
      <c r="DF49" s="8">
        <v>0</v>
      </c>
      <c r="DG49" s="8">
        <v>0</v>
      </c>
      <c r="DH49" s="8">
        <v>0</v>
      </c>
      <c r="DI49" s="8">
        <v>0</v>
      </c>
      <c r="DJ49" s="8">
        <v>0</v>
      </c>
      <c r="DK49" s="8">
        <v>0</v>
      </c>
      <c r="DL49" s="8">
        <v>0</v>
      </c>
      <c r="DM49" s="8">
        <v>0</v>
      </c>
      <c r="DN49" s="8">
        <v>0</v>
      </c>
      <c r="DO49" s="8">
        <v>0</v>
      </c>
      <c r="DP49" s="8">
        <v>0</v>
      </c>
      <c r="DQ49" s="8">
        <v>0</v>
      </c>
      <c r="DR49" s="8">
        <v>0</v>
      </c>
      <c r="DS49" s="8">
        <v>0</v>
      </c>
      <c r="DT49" s="8">
        <v>0</v>
      </c>
      <c r="DU49" s="8">
        <v>0</v>
      </c>
      <c r="DV49" s="8">
        <v>0</v>
      </c>
      <c r="DW49" s="8">
        <v>0</v>
      </c>
      <c r="DX49" s="8">
        <v>0</v>
      </c>
      <c r="DY49" s="8">
        <v>0</v>
      </c>
      <c r="DZ49" s="8">
        <v>0</v>
      </c>
      <c r="EA49" s="8">
        <v>0</v>
      </c>
      <c r="EB49" s="8">
        <v>0</v>
      </c>
      <c r="EC49" s="8">
        <v>3000000</v>
      </c>
      <c r="ED49" s="8">
        <v>0</v>
      </c>
      <c r="EE49" s="8">
        <v>0</v>
      </c>
      <c r="EF49" s="8">
        <v>0</v>
      </c>
      <c r="EG49" s="8">
        <v>0</v>
      </c>
      <c r="EH49" s="8">
        <v>0</v>
      </c>
      <c r="EI49" s="8">
        <v>0</v>
      </c>
      <c r="EJ49" s="8">
        <v>0</v>
      </c>
      <c r="EK49" s="8">
        <v>0</v>
      </c>
      <c r="EL49" s="8">
        <v>0</v>
      </c>
      <c r="EM49" s="8">
        <v>0</v>
      </c>
      <c r="EN49" s="8">
        <v>0</v>
      </c>
      <c r="EO49" s="8">
        <v>0</v>
      </c>
      <c r="EP49" s="8">
        <v>0</v>
      </c>
      <c r="EQ49" s="8">
        <v>0</v>
      </c>
      <c r="ER49" s="8">
        <v>0</v>
      </c>
      <c r="ES49" s="8">
        <v>0</v>
      </c>
      <c r="ET49" s="8">
        <v>0</v>
      </c>
      <c r="EU49" s="8">
        <v>0</v>
      </c>
      <c r="EV49" s="8">
        <v>0</v>
      </c>
      <c r="EW49" s="8">
        <v>0</v>
      </c>
      <c r="EX49" s="8">
        <v>0</v>
      </c>
      <c r="EY49" s="8">
        <v>0</v>
      </c>
      <c r="EZ49" s="8">
        <v>0</v>
      </c>
      <c r="FA49" s="8">
        <v>0</v>
      </c>
      <c r="FB49" s="8">
        <v>0</v>
      </c>
      <c r="FC49" s="8">
        <v>0</v>
      </c>
      <c r="FD49" s="8">
        <v>0</v>
      </c>
      <c r="FE49" s="8">
        <v>0</v>
      </c>
      <c r="FF49" s="8">
        <v>0</v>
      </c>
      <c r="FG49" s="8">
        <v>0</v>
      </c>
      <c r="FH49" s="8">
        <v>0</v>
      </c>
      <c r="FI49" s="8">
        <v>0</v>
      </c>
      <c r="FJ49" s="8">
        <v>0</v>
      </c>
      <c r="FK49" s="8">
        <v>0</v>
      </c>
      <c r="FL49" s="8">
        <v>0</v>
      </c>
      <c r="FM49" s="8">
        <v>0</v>
      </c>
      <c r="FN49" s="8">
        <v>0</v>
      </c>
      <c r="FO49" s="8">
        <v>0</v>
      </c>
      <c r="FP49" s="8">
        <v>0</v>
      </c>
      <c r="FQ49" s="8">
        <v>0</v>
      </c>
      <c r="FR49" s="8">
        <v>0</v>
      </c>
      <c r="FS49" s="8">
        <v>0</v>
      </c>
      <c r="FT49" s="8">
        <v>0</v>
      </c>
      <c r="FU49" s="8">
        <v>0</v>
      </c>
      <c r="FV49" s="8">
        <v>0</v>
      </c>
      <c r="FW49" s="8">
        <v>0</v>
      </c>
      <c r="FX49" s="8">
        <v>0</v>
      </c>
      <c r="FY49" s="8">
        <v>0</v>
      </c>
      <c r="FZ49" s="8">
        <v>0</v>
      </c>
      <c r="GA49" s="8">
        <v>0</v>
      </c>
      <c r="GB49" s="8">
        <v>0</v>
      </c>
      <c r="GC49" s="8">
        <v>0</v>
      </c>
      <c r="GD49" s="8">
        <v>0</v>
      </c>
      <c r="GE49" s="8">
        <v>0</v>
      </c>
      <c r="GF49" s="8">
        <v>0</v>
      </c>
      <c r="GG49" s="8">
        <v>0</v>
      </c>
      <c r="GH49" s="8">
        <v>0</v>
      </c>
      <c r="GI49" s="8">
        <v>0</v>
      </c>
      <c r="GJ49" s="8">
        <v>0</v>
      </c>
      <c r="GK49" s="8">
        <v>0</v>
      </c>
      <c r="GL49" s="8">
        <v>0</v>
      </c>
      <c r="GM49" s="8">
        <v>0</v>
      </c>
      <c r="GN49" s="8">
        <v>0</v>
      </c>
      <c r="GO49" s="8">
        <v>0</v>
      </c>
      <c r="GP49" s="8">
        <v>0</v>
      </c>
      <c r="GQ49" s="8">
        <v>0</v>
      </c>
      <c r="GR49" s="8">
        <v>0</v>
      </c>
      <c r="GS49" s="8">
        <v>0</v>
      </c>
      <c r="GT49" s="8">
        <v>0</v>
      </c>
      <c r="GU49" s="8">
        <v>0</v>
      </c>
      <c r="GV49" s="8">
        <v>0</v>
      </c>
      <c r="GW49" s="8">
        <v>0</v>
      </c>
      <c r="GX49" s="8">
        <v>0</v>
      </c>
      <c r="GY49" s="8">
        <v>0</v>
      </c>
      <c r="GZ49" s="8">
        <v>0</v>
      </c>
      <c r="HA49" s="8">
        <v>0</v>
      </c>
      <c r="HB49" s="8">
        <v>1000000</v>
      </c>
      <c r="HC49" s="10">
        <f t="shared" si="0"/>
        <v>4000000</v>
      </c>
    </row>
    <row r="50" spans="1:211" ht="13.5" thickBot="1" x14ac:dyDescent="0.25">
      <c r="A50" s="7" t="s">
        <v>109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  <c r="BM50" s="8">
        <v>0</v>
      </c>
      <c r="BN50" s="8">
        <v>0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>
        <v>0</v>
      </c>
      <c r="CA50" s="8">
        <v>0</v>
      </c>
      <c r="CB50" s="8">
        <v>0</v>
      </c>
      <c r="CC50" s="8">
        <v>0</v>
      </c>
      <c r="CD50" s="8">
        <v>0</v>
      </c>
      <c r="CE50" s="8">
        <v>0</v>
      </c>
      <c r="CF50" s="8">
        <v>0</v>
      </c>
      <c r="CG50" s="8">
        <v>0</v>
      </c>
      <c r="CH50" s="8">
        <v>0</v>
      </c>
      <c r="CI50" s="8">
        <v>0</v>
      </c>
      <c r="CJ50" s="8">
        <v>0</v>
      </c>
      <c r="CK50" s="8">
        <v>0</v>
      </c>
      <c r="CL50" s="8">
        <v>0</v>
      </c>
      <c r="CM50" s="8">
        <v>0</v>
      </c>
      <c r="CN50" s="8">
        <v>0</v>
      </c>
      <c r="CO50" s="8">
        <v>0</v>
      </c>
      <c r="CP50" s="8">
        <v>0</v>
      </c>
      <c r="CQ50" s="8">
        <v>0</v>
      </c>
      <c r="CR50" s="8">
        <v>0</v>
      </c>
      <c r="CS50" s="8">
        <v>0</v>
      </c>
      <c r="CT50" s="8">
        <v>0</v>
      </c>
      <c r="CU50" s="8">
        <v>0</v>
      </c>
      <c r="CV50" s="8">
        <v>0</v>
      </c>
      <c r="CW50" s="8">
        <v>0</v>
      </c>
      <c r="CX50" s="8">
        <v>0</v>
      </c>
      <c r="CY50" s="8">
        <v>0</v>
      </c>
      <c r="CZ50" s="8">
        <v>0</v>
      </c>
      <c r="DA50" s="8">
        <v>0</v>
      </c>
      <c r="DB50" s="8">
        <v>0</v>
      </c>
      <c r="DC50" s="8">
        <v>0</v>
      </c>
      <c r="DD50" s="8">
        <v>0</v>
      </c>
      <c r="DE50" s="8">
        <v>0</v>
      </c>
      <c r="DF50" s="8">
        <v>0</v>
      </c>
      <c r="DG50" s="8">
        <v>0</v>
      </c>
      <c r="DH50" s="8">
        <v>0</v>
      </c>
      <c r="DI50" s="8">
        <v>0</v>
      </c>
      <c r="DJ50" s="8">
        <v>0</v>
      </c>
      <c r="DK50" s="8">
        <v>0</v>
      </c>
      <c r="DL50" s="8">
        <v>0</v>
      </c>
      <c r="DM50" s="8">
        <v>0</v>
      </c>
      <c r="DN50" s="8">
        <v>0</v>
      </c>
      <c r="DO50" s="8">
        <v>0</v>
      </c>
      <c r="DP50" s="8">
        <v>0</v>
      </c>
      <c r="DQ50" s="8">
        <v>0</v>
      </c>
      <c r="DR50" s="8">
        <v>0</v>
      </c>
      <c r="DS50" s="8">
        <v>0</v>
      </c>
      <c r="DT50" s="8">
        <v>0</v>
      </c>
      <c r="DU50" s="8">
        <v>0</v>
      </c>
      <c r="DV50" s="8">
        <v>0</v>
      </c>
      <c r="DW50" s="8">
        <v>0</v>
      </c>
      <c r="DX50" s="8">
        <v>0</v>
      </c>
      <c r="DY50" s="8">
        <v>0</v>
      </c>
      <c r="DZ50" s="8">
        <v>0</v>
      </c>
      <c r="EA50" s="8">
        <v>0</v>
      </c>
      <c r="EB50" s="8">
        <v>0</v>
      </c>
      <c r="EC50" s="8">
        <v>0</v>
      </c>
      <c r="ED50" s="8">
        <v>0</v>
      </c>
      <c r="EE50" s="8">
        <v>0</v>
      </c>
      <c r="EF50" s="8">
        <v>0</v>
      </c>
      <c r="EG50" s="8">
        <v>0</v>
      </c>
      <c r="EH50" s="8">
        <v>0</v>
      </c>
      <c r="EI50" s="8">
        <v>0</v>
      </c>
      <c r="EJ50" s="8">
        <v>0</v>
      </c>
      <c r="EK50" s="8">
        <v>0</v>
      </c>
      <c r="EL50" s="8">
        <v>0</v>
      </c>
      <c r="EM50" s="8">
        <v>0</v>
      </c>
      <c r="EN50" s="8">
        <v>0</v>
      </c>
      <c r="EO50" s="8">
        <v>0</v>
      </c>
      <c r="EP50" s="8">
        <v>0</v>
      </c>
      <c r="EQ50" s="8">
        <v>0</v>
      </c>
      <c r="ER50" s="8">
        <v>0</v>
      </c>
      <c r="ES50" s="8">
        <v>0</v>
      </c>
      <c r="ET50" s="8">
        <v>0</v>
      </c>
      <c r="EU50" s="8">
        <v>0</v>
      </c>
      <c r="EV50" s="8">
        <v>0</v>
      </c>
      <c r="EW50" s="8">
        <v>0</v>
      </c>
      <c r="EX50" s="8">
        <v>0</v>
      </c>
      <c r="EY50" s="8">
        <v>0</v>
      </c>
      <c r="EZ50" s="8">
        <v>0</v>
      </c>
      <c r="FA50" s="8">
        <v>0</v>
      </c>
      <c r="FB50" s="8">
        <v>0</v>
      </c>
      <c r="FC50" s="8">
        <v>0</v>
      </c>
      <c r="FD50" s="8">
        <v>0</v>
      </c>
      <c r="FE50" s="8">
        <v>0</v>
      </c>
      <c r="FF50" s="8">
        <v>0</v>
      </c>
      <c r="FG50" s="8">
        <v>0</v>
      </c>
      <c r="FH50" s="8">
        <v>0</v>
      </c>
      <c r="FI50" s="8">
        <v>0</v>
      </c>
      <c r="FJ50" s="8">
        <v>0</v>
      </c>
      <c r="FK50" s="8">
        <v>0</v>
      </c>
      <c r="FL50" s="8">
        <v>0</v>
      </c>
      <c r="FM50" s="8">
        <v>0</v>
      </c>
      <c r="FN50" s="8">
        <v>0</v>
      </c>
      <c r="FO50" s="8">
        <v>0</v>
      </c>
      <c r="FP50" s="8">
        <v>0</v>
      </c>
      <c r="FQ50" s="8">
        <v>0</v>
      </c>
      <c r="FR50" s="8">
        <v>0</v>
      </c>
      <c r="FS50" s="8">
        <v>0</v>
      </c>
      <c r="FT50" s="8">
        <v>0</v>
      </c>
      <c r="FU50" s="8">
        <v>0</v>
      </c>
      <c r="FV50" s="8">
        <v>0</v>
      </c>
      <c r="FW50" s="8">
        <v>0</v>
      </c>
      <c r="FX50" s="8">
        <v>0</v>
      </c>
      <c r="FY50" s="8">
        <v>0</v>
      </c>
      <c r="FZ50" s="8">
        <v>0</v>
      </c>
      <c r="GA50" s="8">
        <v>0</v>
      </c>
      <c r="GB50" s="8">
        <v>0</v>
      </c>
      <c r="GC50" s="8">
        <v>0</v>
      </c>
      <c r="GD50" s="8">
        <v>0</v>
      </c>
      <c r="GE50" s="8">
        <v>0</v>
      </c>
      <c r="GF50" s="8">
        <v>0</v>
      </c>
      <c r="GG50" s="8">
        <v>0</v>
      </c>
      <c r="GH50" s="8">
        <v>0</v>
      </c>
      <c r="GI50" s="8">
        <v>0</v>
      </c>
      <c r="GJ50" s="8">
        <v>0</v>
      </c>
      <c r="GK50" s="8">
        <v>0</v>
      </c>
      <c r="GL50" s="8">
        <v>0</v>
      </c>
      <c r="GM50" s="8">
        <v>0</v>
      </c>
      <c r="GN50" s="8">
        <v>0</v>
      </c>
      <c r="GO50" s="8">
        <v>0</v>
      </c>
      <c r="GP50" s="8">
        <v>0</v>
      </c>
      <c r="GQ50" s="8">
        <v>0</v>
      </c>
      <c r="GR50" s="8">
        <v>0</v>
      </c>
      <c r="GS50" s="8">
        <v>0</v>
      </c>
      <c r="GT50" s="8">
        <v>0</v>
      </c>
      <c r="GU50" s="8">
        <v>0</v>
      </c>
      <c r="GV50" s="8">
        <v>0</v>
      </c>
      <c r="GW50" s="8">
        <v>0</v>
      </c>
      <c r="GX50" s="8">
        <v>0</v>
      </c>
      <c r="GY50" s="8">
        <v>0</v>
      </c>
      <c r="GZ50" s="8">
        <v>0</v>
      </c>
      <c r="HA50" s="8">
        <v>0</v>
      </c>
      <c r="HB50" s="8">
        <v>0</v>
      </c>
      <c r="HC50" s="10">
        <f t="shared" si="0"/>
        <v>0</v>
      </c>
    </row>
    <row r="51" spans="1:211" ht="13.5" thickBot="1" x14ac:dyDescent="0.25">
      <c r="A51" s="7" t="s">
        <v>110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  <c r="BL51" s="8">
        <v>0</v>
      </c>
      <c r="BM51" s="8">
        <v>0</v>
      </c>
      <c r="BN51" s="8">
        <v>0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0</v>
      </c>
      <c r="BU51" s="8">
        <v>0</v>
      </c>
      <c r="BV51" s="8">
        <v>0</v>
      </c>
      <c r="BW51" s="8">
        <v>0</v>
      </c>
      <c r="BX51" s="8">
        <v>0</v>
      </c>
      <c r="BY51" s="8">
        <v>0</v>
      </c>
      <c r="BZ51" s="8">
        <v>0</v>
      </c>
      <c r="CA51" s="8">
        <v>0</v>
      </c>
      <c r="CB51" s="8">
        <v>0</v>
      </c>
      <c r="CC51" s="8">
        <v>0</v>
      </c>
      <c r="CD51" s="8">
        <v>0</v>
      </c>
      <c r="CE51" s="8">
        <v>0</v>
      </c>
      <c r="CF51" s="8">
        <v>0</v>
      </c>
      <c r="CG51" s="8">
        <v>0</v>
      </c>
      <c r="CH51" s="8">
        <v>0</v>
      </c>
      <c r="CI51" s="8">
        <v>0</v>
      </c>
      <c r="CJ51" s="8">
        <v>0</v>
      </c>
      <c r="CK51" s="8">
        <v>0</v>
      </c>
      <c r="CL51" s="8">
        <v>0</v>
      </c>
      <c r="CM51" s="8">
        <v>0</v>
      </c>
      <c r="CN51" s="8">
        <v>0</v>
      </c>
      <c r="CO51" s="8">
        <v>0</v>
      </c>
      <c r="CP51" s="8">
        <v>0</v>
      </c>
      <c r="CQ51" s="8">
        <v>0</v>
      </c>
      <c r="CR51" s="8">
        <v>0</v>
      </c>
      <c r="CS51" s="8">
        <v>0</v>
      </c>
      <c r="CT51" s="8">
        <v>0</v>
      </c>
      <c r="CU51" s="8">
        <v>0</v>
      </c>
      <c r="CV51" s="8">
        <v>0</v>
      </c>
      <c r="CW51" s="8">
        <v>0</v>
      </c>
      <c r="CX51" s="8">
        <v>0</v>
      </c>
      <c r="CY51" s="8">
        <v>0</v>
      </c>
      <c r="CZ51" s="8">
        <v>0</v>
      </c>
      <c r="DA51" s="8">
        <v>0</v>
      </c>
      <c r="DB51" s="8">
        <v>0</v>
      </c>
      <c r="DC51" s="8">
        <v>0</v>
      </c>
      <c r="DD51" s="8">
        <v>0</v>
      </c>
      <c r="DE51" s="8">
        <v>0</v>
      </c>
      <c r="DF51" s="8">
        <v>0</v>
      </c>
      <c r="DG51" s="8">
        <v>0</v>
      </c>
      <c r="DH51" s="8">
        <v>0</v>
      </c>
      <c r="DI51" s="8">
        <v>0</v>
      </c>
      <c r="DJ51" s="8">
        <v>0</v>
      </c>
      <c r="DK51" s="8">
        <v>0</v>
      </c>
      <c r="DL51" s="8">
        <v>0</v>
      </c>
      <c r="DM51" s="8">
        <v>0</v>
      </c>
      <c r="DN51" s="8">
        <v>0</v>
      </c>
      <c r="DO51" s="8">
        <v>0</v>
      </c>
      <c r="DP51" s="8">
        <v>0</v>
      </c>
      <c r="DQ51" s="8">
        <v>0</v>
      </c>
      <c r="DR51" s="8">
        <v>0</v>
      </c>
      <c r="DS51" s="8">
        <v>0</v>
      </c>
      <c r="DT51" s="8">
        <v>0</v>
      </c>
      <c r="DU51" s="8">
        <v>0</v>
      </c>
      <c r="DV51" s="8">
        <v>0</v>
      </c>
      <c r="DW51" s="8">
        <v>0</v>
      </c>
      <c r="DX51" s="8">
        <v>0</v>
      </c>
      <c r="DY51" s="8">
        <v>0</v>
      </c>
      <c r="DZ51" s="8">
        <v>0</v>
      </c>
      <c r="EA51" s="8">
        <v>0</v>
      </c>
      <c r="EB51" s="8">
        <v>0</v>
      </c>
      <c r="EC51" s="8">
        <v>0</v>
      </c>
      <c r="ED51" s="8">
        <v>0</v>
      </c>
      <c r="EE51" s="8">
        <v>0</v>
      </c>
      <c r="EF51" s="8">
        <v>0</v>
      </c>
      <c r="EG51" s="8">
        <v>0</v>
      </c>
      <c r="EH51" s="8">
        <v>0</v>
      </c>
      <c r="EI51" s="8">
        <v>0</v>
      </c>
      <c r="EJ51" s="8">
        <v>0</v>
      </c>
      <c r="EK51" s="8">
        <v>0</v>
      </c>
      <c r="EL51" s="8">
        <v>0</v>
      </c>
      <c r="EM51" s="8">
        <v>0</v>
      </c>
      <c r="EN51" s="8">
        <v>0</v>
      </c>
      <c r="EO51" s="8">
        <v>0</v>
      </c>
      <c r="EP51" s="8">
        <v>0</v>
      </c>
      <c r="EQ51" s="8">
        <v>0</v>
      </c>
      <c r="ER51" s="8">
        <v>0</v>
      </c>
      <c r="ES51" s="8">
        <v>0</v>
      </c>
      <c r="ET51" s="8">
        <v>0</v>
      </c>
      <c r="EU51" s="8">
        <v>0</v>
      </c>
      <c r="EV51" s="8">
        <v>0</v>
      </c>
      <c r="EW51" s="8">
        <v>0</v>
      </c>
      <c r="EX51" s="8">
        <v>0</v>
      </c>
      <c r="EY51" s="8">
        <v>0</v>
      </c>
      <c r="EZ51" s="8">
        <v>0</v>
      </c>
      <c r="FA51" s="8">
        <v>0</v>
      </c>
      <c r="FB51" s="8">
        <v>0</v>
      </c>
      <c r="FC51" s="8">
        <v>0</v>
      </c>
      <c r="FD51" s="8">
        <v>0</v>
      </c>
      <c r="FE51" s="8">
        <v>0</v>
      </c>
      <c r="FF51" s="8">
        <v>0</v>
      </c>
      <c r="FG51" s="8">
        <v>0</v>
      </c>
      <c r="FH51" s="8">
        <v>0</v>
      </c>
      <c r="FI51" s="8">
        <v>0</v>
      </c>
      <c r="FJ51" s="8">
        <v>0</v>
      </c>
      <c r="FK51" s="8">
        <v>0</v>
      </c>
      <c r="FL51" s="8">
        <v>0</v>
      </c>
      <c r="FM51" s="8">
        <v>0</v>
      </c>
      <c r="FN51" s="8">
        <v>0</v>
      </c>
      <c r="FO51" s="8">
        <v>0</v>
      </c>
      <c r="FP51" s="8">
        <v>0</v>
      </c>
      <c r="FQ51" s="8">
        <v>0</v>
      </c>
      <c r="FR51" s="8">
        <v>0</v>
      </c>
      <c r="FS51" s="8">
        <v>0</v>
      </c>
      <c r="FT51" s="8">
        <v>0</v>
      </c>
      <c r="FU51" s="8">
        <v>0</v>
      </c>
      <c r="FV51" s="8">
        <v>0</v>
      </c>
      <c r="FW51" s="8">
        <v>0</v>
      </c>
      <c r="FX51" s="8">
        <v>0</v>
      </c>
      <c r="FY51" s="8">
        <v>0</v>
      </c>
      <c r="FZ51" s="8">
        <v>0</v>
      </c>
      <c r="GA51" s="8">
        <v>0</v>
      </c>
      <c r="GB51" s="8">
        <v>0</v>
      </c>
      <c r="GC51" s="8">
        <v>0</v>
      </c>
      <c r="GD51" s="8">
        <v>0</v>
      </c>
      <c r="GE51" s="8">
        <v>0</v>
      </c>
      <c r="GF51" s="8">
        <v>0</v>
      </c>
      <c r="GG51" s="8">
        <v>0</v>
      </c>
      <c r="GH51" s="8">
        <v>0</v>
      </c>
      <c r="GI51" s="8">
        <v>0</v>
      </c>
      <c r="GJ51" s="8">
        <v>0</v>
      </c>
      <c r="GK51" s="8">
        <v>0</v>
      </c>
      <c r="GL51" s="8">
        <v>0</v>
      </c>
      <c r="GM51" s="8">
        <v>0</v>
      </c>
      <c r="GN51" s="8">
        <v>0</v>
      </c>
      <c r="GO51" s="8">
        <v>0</v>
      </c>
      <c r="GP51" s="8">
        <v>0</v>
      </c>
      <c r="GQ51" s="8">
        <v>0</v>
      </c>
      <c r="GR51" s="8">
        <v>0</v>
      </c>
      <c r="GS51" s="8">
        <v>0</v>
      </c>
      <c r="GT51" s="8">
        <v>0</v>
      </c>
      <c r="GU51" s="8">
        <v>0</v>
      </c>
      <c r="GV51" s="8">
        <v>0</v>
      </c>
      <c r="GW51" s="8">
        <v>0</v>
      </c>
      <c r="GX51" s="8">
        <v>0</v>
      </c>
      <c r="GY51" s="8">
        <v>0</v>
      </c>
      <c r="GZ51" s="8">
        <v>0</v>
      </c>
      <c r="HA51" s="8">
        <v>0</v>
      </c>
      <c r="HB51" s="8">
        <v>0</v>
      </c>
      <c r="HC51" s="10">
        <f t="shared" si="0"/>
        <v>0</v>
      </c>
    </row>
    <row r="52" spans="1:211" ht="13.5" thickBot="1" x14ac:dyDescent="0.25">
      <c r="A52" s="7" t="s">
        <v>111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8">
        <v>0</v>
      </c>
      <c r="BM52" s="8">
        <v>0</v>
      </c>
      <c r="BN52" s="8">
        <v>0</v>
      </c>
      <c r="BO52" s="8">
        <v>0</v>
      </c>
      <c r="BP52" s="8">
        <v>0</v>
      </c>
      <c r="BQ52" s="8">
        <v>0</v>
      </c>
      <c r="BR52" s="8">
        <v>0</v>
      </c>
      <c r="BS52" s="8">
        <v>0</v>
      </c>
      <c r="BT52" s="8">
        <v>0</v>
      </c>
      <c r="BU52" s="8">
        <v>0</v>
      </c>
      <c r="BV52" s="8">
        <v>0</v>
      </c>
      <c r="BW52" s="8">
        <v>0</v>
      </c>
      <c r="BX52" s="8">
        <v>0</v>
      </c>
      <c r="BY52" s="8">
        <v>0</v>
      </c>
      <c r="BZ52" s="8">
        <v>0</v>
      </c>
      <c r="CA52" s="8">
        <v>0</v>
      </c>
      <c r="CB52" s="8">
        <v>0</v>
      </c>
      <c r="CC52" s="8">
        <v>0</v>
      </c>
      <c r="CD52" s="8">
        <v>0</v>
      </c>
      <c r="CE52" s="8">
        <v>0</v>
      </c>
      <c r="CF52" s="8">
        <v>0</v>
      </c>
      <c r="CG52" s="8">
        <v>0</v>
      </c>
      <c r="CH52" s="8">
        <v>0</v>
      </c>
      <c r="CI52" s="8">
        <v>0</v>
      </c>
      <c r="CJ52" s="8">
        <v>0</v>
      </c>
      <c r="CK52" s="8">
        <v>0</v>
      </c>
      <c r="CL52" s="8">
        <v>0</v>
      </c>
      <c r="CM52" s="8">
        <v>0</v>
      </c>
      <c r="CN52" s="8">
        <v>0</v>
      </c>
      <c r="CO52" s="8">
        <v>0</v>
      </c>
      <c r="CP52" s="8">
        <v>0</v>
      </c>
      <c r="CQ52" s="8">
        <v>0</v>
      </c>
      <c r="CR52" s="8">
        <v>0</v>
      </c>
      <c r="CS52" s="8">
        <v>0</v>
      </c>
      <c r="CT52" s="8">
        <v>0</v>
      </c>
      <c r="CU52" s="8">
        <v>0</v>
      </c>
      <c r="CV52" s="8">
        <v>0</v>
      </c>
      <c r="CW52" s="8">
        <v>0</v>
      </c>
      <c r="CX52" s="8">
        <v>0</v>
      </c>
      <c r="CY52" s="8">
        <v>0</v>
      </c>
      <c r="CZ52" s="8">
        <v>0</v>
      </c>
      <c r="DA52" s="8">
        <v>0</v>
      </c>
      <c r="DB52" s="8">
        <v>0</v>
      </c>
      <c r="DC52" s="8">
        <v>0</v>
      </c>
      <c r="DD52" s="8">
        <v>0</v>
      </c>
      <c r="DE52" s="8">
        <v>0</v>
      </c>
      <c r="DF52" s="8">
        <v>0</v>
      </c>
      <c r="DG52" s="8">
        <v>0</v>
      </c>
      <c r="DH52" s="8">
        <v>0</v>
      </c>
      <c r="DI52" s="8">
        <v>0</v>
      </c>
      <c r="DJ52" s="8">
        <v>0</v>
      </c>
      <c r="DK52" s="8">
        <v>0</v>
      </c>
      <c r="DL52" s="8">
        <v>0</v>
      </c>
      <c r="DM52" s="8">
        <v>0</v>
      </c>
      <c r="DN52" s="8">
        <v>0</v>
      </c>
      <c r="DO52" s="8">
        <v>0</v>
      </c>
      <c r="DP52" s="8">
        <v>0</v>
      </c>
      <c r="DQ52" s="8">
        <v>0</v>
      </c>
      <c r="DR52" s="8">
        <v>0</v>
      </c>
      <c r="DS52" s="8">
        <v>0</v>
      </c>
      <c r="DT52" s="8">
        <v>0</v>
      </c>
      <c r="DU52" s="8">
        <v>0</v>
      </c>
      <c r="DV52" s="8">
        <v>0</v>
      </c>
      <c r="DW52" s="8">
        <v>0</v>
      </c>
      <c r="DX52" s="8">
        <v>0</v>
      </c>
      <c r="DY52" s="8">
        <v>0</v>
      </c>
      <c r="DZ52" s="8">
        <v>0</v>
      </c>
      <c r="EA52" s="8">
        <v>0</v>
      </c>
      <c r="EB52" s="8">
        <v>0</v>
      </c>
      <c r="EC52" s="8">
        <v>0</v>
      </c>
      <c r="ED52" s="8">
        <v>0</v>
      </c>
      <c r="EE52" s="8">
        <v>0</v>
      </c>
      <c r="EF52" s="8">
        <v>0</v>
      </c>
      <c r="EG52" s="8">
        <v>0</v>
      </c>
      <c r="EH52" s="8">
        <v>0</v>
      </c>
      <c r="EI52" s="8">
        <v>0</v>
      </c>
      <c r="EJ52" s="8">
        <v>0</v>
      </c>
      <c r="EK52" s="8">
        <v>0</v>
      </c>
      <c r="EL52" s="8">
        <v>0</v>
      </c>
      <c r="EM52" s="8">
        <v>0</v>
      </c>
      <c r="EN52" s="8">
        <v>0</v>
      </c>
      <c r="EO52" s="8">
        <v>0</v>
      </c>
      <c r="EP52" s="8">
        <v>0</v>
      </c>
      <c r="EQ52" s="8">
        <v>0</v>
      </c>
      <c r="ER52" s="8">
        <v>0</v>
      </c>
      <c r="ES52" s="8">
        <v>0</v>
      </c>
      <c r="ET52" s="8">
        <v>0</v>
      </c>
      <c r="EU52" s="8">
        <v>0</v>
      </c>
      <c r="EV52" s="8">
        <v>0</v>
      </c>
      <c r="EW52" s="8">
        <v>0</v>
      </c>
      <c r="EX52" s="8">
        <v>0</v>
      </c>
      <c r="EY52" s="8">
        <v>0</v>
      </c>
      <c r="EZ52" s="8">
        <v>0</v>
      </c>
      <c r="FA52" s="8">
        <v>0</v>
      </c>
      <c r="FB52" s="8">
        <v>0</v>
      </c>
      <c r="FC52" s="8">
        <v>0</v>
      </c>
      <c r="FD52" s="8">
        <v>0</v>
      </c>
      <c r="FE52" s="8">
        <v>0</v>
      </c>
      <c r="FF52" s="8">
        <v>0</v>
      </c>
      <c r="FG52" s="8">
        <v>0</v>
      </c>
      <c r="FH52" s="8">
        <v>0</v>
      </c>
      <c r="FI52" s="8">
        <v>0</v>
      </c>
      <c r="FJ52" s="8">
        <v>0</v>
      </c>
      <c r="FK52" s="8">
        <v>0</v>
      </c>
      <c r="FL52" s="8">
        <v>0</v>
      </c>
      <c r="FM52" s="8">
        <v>0</v>
      </c>
      <c r="FN52" s="8">
        <v>0</v>
      </c>
      <c r="FO52" s="8">
        <v>0</v>
      </c>
      <c r="FP52" s="8">
        <v>0</v>
      </c>
      <c r="FQ52" s="8">
        <v>0</v>
      </c>
      <c r="FR52" s="8">
        <v>0</v>
      </c>
      <c r="FS52" s="8">
        <v>0</v>
      </c>
      <c r="FT52" s="8">
        <v>0</v>
      </c>
      <c r="FU52" s="8">
        <v>0</v>
      </c>
      <c r="FV52" s="8">
        <v>0</v>
      </c>
      <c r="FW52" s="8">
        <v>0</v>
      </c>
      <c r="FX52" s="8">
        <v>0</v>
      </c>
      <c r="FY52" s="8">
        <v>0</v>
      </c>
      <c r="FZ52" s="8">
        <v>0</v>
      </c>
      <c r="GA52" s="8">
        <v>0</v>
      </c>
      <c r="GB52" s="8">
        <v>0</v>
      </c>
      <c r="GC52" s="8">
        <v>0</v>
      </c>
      <c r="GD52" s="8">
        <v>0</v>
      </c>
      <c r="GE52" s="8">
        <v>0</v>
      </c>
      <c r="GF52" s="8">
        <v>0</v>
      </c>
      <c r="GG52" s="8">
        <v>0</v>
      </c>
      <c r="GH52" s="8">
        <v>0</v>
      </c>
      <c r="GI52" s="8">
        <v>0</v>
      </c>
      <c r="GJ52" s="8">
        <v>0</v>
      </c>
      <c r="GK52" s="8">
        <v>0</v>
      </c>
      <c r="GL52" s="8">
        <v>0</v>
      </c>
      <c r="GM52" s="8">
        <v>0</v>
      </c>
      <c r="GN52" s="8">
        <v>0</v>
      </c>
      <c r="GO52" s="8">
        <v>0</v>
      </c>
      <c r="GP52" s="8">
        <v>0</v>
      </c>
      <c r="GQ52" s="8">
        <v>0</v>
      </c>
      <c r="GR52" s="8">
        <v>0</v>
      </c>
      <c r="GS52" s="8">
        <v>0</v>
      </c>
      <c r="GT52" s="8">
        <v>0</v>
      </c>
      <c r="GU52" s="8">
        <v>0</v>
      </c>
      <c r="GV52" s="8">
        <v>0</v>
      </c>
      <c r="GW52" s="8">
        <v>0</v>
      </c>
      <c r="GX52" s="8">
        <v>0</v>
      </c>
      <c r="GY52" s="8">
        <v>2594060</v>
      </c>
      <c r="GZ52" s="8">
        <v>0</v>
      </c>
      <c r="HA52" s="8">
        <v>0</v>
      </c>
      <c r="HB52" s="8">
        <v>0</v>
      </c>
      <c r="HC52" s="10">
        <f t="shared" si="0"/>
        <v>2594060</v>
      </c>
    </row>
    <row r="53" spans="1:211" ht="13.5" thickBot="1" x14ac:dyDescent="0.25">
      <c r="A53" s="7" t="s">
        <v>112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  <c r="BN53" s="8">
        <v>0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0</v>
      </c>
      <c r="BX53" s="8">
        <v>0</v>
      </c>
      <c r="BY53" s="8">
        <v>0</v>
      </c>
      <c r="BZ53" s="8">
        <v>0</v>
      </c>
      <c r="CA53" s="8">
        <v>0</v>
      </c>
      <c r="CB53" s="8">
        <v>0</v>
      </c>
      <c r="CC53" s="8">
        <v>0</v>
      </c>
      <c r="CD53" s="8">
        <v>0</v>
      </c>
      <c r="CE53" s="8">
        <v>0</v>
      </c>
      <c r="CF53" s="8">
        <v>0</v>
      </c>
      <c r="CG53" s="8">
        <v>0</v>
      </c>
      <c r="CH53" s="8">
        <v>0</v>
      </c>
      <c r="CI53" s="8">
        <v>0</v>
      </c>
      <c r="CJ53" s="8">
        <v>0</v>
      </c>
      <c r="CK53" s="8">
        <v>0</v>
      </c>
      <c r="CL53" s="8">
        <v>0</v>
      </c>
      <c r="CM53" s="8">
        <v>0</v>
      </c>
      <c r="CN53" s="8">
        <v>0</v>
      </c>
      <c r="CO53" s="8">
        <v>0</v>
      </c>
      <c r="CP53" s="8">
        <v>0</v>
      </c>
      <c r="CQ53" s="8">
        <v>0</v>
      </c>
      <c r="CR53" s="8">
        <v>0</v>
      </c>
      <c r="CS53" s="8">
        <v>0</v>
      </c>
      <c r="CT53" s="8">
        <v>0</v>
      </c>
      <c r="CU53" s="8">
        <v>0</v>
      </c>
      <c r="CV53" s="8">
        <v>0</v>
      </c>
      <c r="CW53" s="8">
        <v>0</v>
      </c>
      <c r="CX53" s="8">
        <v>0</v>
      </c>
      <c r="CY53" s="8">
        <v>0</v>
      </c>
      <c r="CZ53" s="8">
        <v>0</v>
      </c>
      <c r="DA53" s="8">
        <v>0</v>
      </c>
      <c r="DB53" s="8">
        <v>0</v>
      </c>
      <c r="DC53" s="8">
        <v>0</v>
      </c>
      <c r="DD53" s="8">
        <v>0</v>
      </c>
      <c r="DE53" s="8">
        <v>0</v>
      </c>
      <c r="DF53" s="8">
        <v>0</v>
      </c>
      <c r="DG53" s="8">
        <v>0</v>
      </c>
      <c r="DH53" s="8">
        <v>0</v>
      </c>
      <c r="DI53" s="8">
        <v>0</v>
      </c>
      <c r="DJ53" s="8">
        <v>0</v>
      </c>
      <c r="DK53" s="8">
        <v>0</v>
      </c>
      <c r="DL53" s="8">
        <v>0</v>
      </c>
      <c r="DM53" s="8">
        <v>0</v>
      </c>
      <c r="DN53" s="8">
        <v>0</v>
      </c>
      <c r="DO53" s="8">
        <v>0</v>
      </c>
      <c r="DP53" s="8">
        <v>0</v>
      </c>
      <c r="DQ53" s="8">
        <v>0</v>
      </c>
      <c r="DR53" s="8">
        <v>0</v>
      </c>
      <c r="DS53" s="8">
        <v>0</v>
      </c>
      <c r="DT53" s="8">
        <v>0</v>
      </c>
      <c r="DU53" s="8">
        <v>0</v>
      </c>
      <c r="DV53" s="8">
        <v>0</v>
      </c>
      <c r="DW53" s="8">
        <v>0</v>
      </c>
      <c r="DX53" s="8">
        <v>0</v>
      </c>
      <c r="DY53" s="8">
        <v>0</v>
      </c>
      <c r="DZ53" s="8">
        <v>0</v>
      </c>
      <c r="EA53" s="8">
        <v>0</v>
      </c>
      <c r="EB53" s="8">
        <v>0</v>
      </c>
      <c r="EC53" s="8">
        <v>0</v>
      </c>
      <c r="ED53" s="8">
        <v>0</v>
      </c>
      <c r="EE53" s="8">
        <v>0</v>
      </c>
      <c r="EF53" s="8">
        <v>0</v>
      </c>
      <c r="EG53" s="8">
        <v>0</v>
      </c>
      <c r="EH53" s="8">
        <v>0</v>
      </c>
      <c r="EI53" s="8">
        <v>0</v>
      </c>
      <c r="EJ53" s="8">
        <v>0</v>
      </c>
      <c r="EK53" s="8">
        <v>0</v>
      </c>
      <c r="EL53" s="8">
        <v>0</v>
      </c>
      <c r="EM53" s="8">
        <v>0</v>
      </c>
      <c r="EN53" s="8">
        <v>0</v>
      </c>
      <c r="EO53" s="8">
        <v>0</v>
      </c>
      <c r="EP53" s="8">
        <v>0</v>
      </c>
      <c r="EQ53" s="8">
        <v>0</v>
      </c>
      <c r="ER53" s="8">
        <v>0</v>
      </c>
      <c r="ES53" s="8">
        <v>0</v>
      </c>
      <c r="ET53" s="8">
        <v>0</v>
      </c>
      <c r="EU53" s="8">
        <v>0</v>
      </c>
      <c r="EV53" s="8">
        <v>0</v>
      </c>
      <c r="EW53" s="8">
        <v>0</v>
      </c>
      <c r="EX53" s="8">
        <v>0</v>
      </c>
      <c r="EY53" s="8">
        <v>0</v>
      </c>
      <c r="EZ53" s="8">
        <v>0</v>
      </c>
      <c r="FA53" s="8">
        <v>0</v>
      </c>
      <c r="FB53" s="8">
        <v>0</v>
      </c>
      <c r="FC53" s="8">
        <v>0</v>
      </c>
      <c r="FD53" s="8">
        <v>0</v>
      </c>
      <c r="FE53" s="8">
        <v>0</v>
      </c>
      <c r="FF53" s="8">
        <v>0</v>
      </c>
      <c r="FG53" s="8">
        <v>0</v>
      </c>
      <c r="FH53" s="8">
        <v>0</v>
      </c>
      <c r="FI53" s="8">
        <v>0</v>
      </c>
      <c r="FJ53" s="8">
        <v>0</v>
      </c>
      <c r="FK53" s="8">
        <v>0</v>
      </c>
      <c r="FL53" s="8">
        <v>0</v>
      </c>
      <c r="FM53" s="8">
        <v>0</v>
      </c>
      <c r="FN53" s="8">
        <v>0</v>
      </c>
      <c r="FO53" s="8">
        <v>0</v>
      </c>
      <c r="FP53" s="8">
        <v>0</v>
      </c>
      <c r="FQ53" s="8">
        <v>0</v>
      </c>
      <c r="FR53" s="8">
        <v>0</v>
      </c>
      <c r="FS53" s="8">
        <v>0</v>
      </c>
      <c r="FT53" s="8">
        <v>0</v>
      </c>
      <c r="FU53" s="8">
        <v>0</v>
      </c>
      <c r="FV53" s="8">
        <v>0</v>
      </c>
      <c r="FW53" s="8">
        <v>0</v>
      </c>
      <c r="FX53" s="8">
        <v>0</v>
      </c>
      <c r="FY53" s="8">
        <v>0</v>
      </c>
      <c r="FZ53" s="8">
        <v>0</v>
      </c>
      <c r="GA53" s="8">
        <v>0</v>
      </c>
      <c r="GB53" s="8">
        <v>0</v>
      </c>
      <c r="GC53" s="8">
        <v>0</v>
      </c>
      <c r="GD53" s="8">
        <v>0</v>
      </c>
      <c r="GE53" s="8">
        <v>0</v>
      </c>
      <c r="GF53" s="8">
        <v>0</v>
      </c>
      <c r="GG53" s="8">
        <v>0</v>
      </c>
      <c r="GH53" s="8">
        <v>0</v>
      </c>
      <c r="GI53" s="8">
        <v>0</v>
      </c>
      <c r="GJ53" s="8">
        <v>0</v>
      </c>
      <c r="GK53" s="8">
        <v>0</v>
      </c>
      <c r="GL53" s="8">
        <v>0</v>
      </c>
      <c r="GM53" s="8">
        <v>0</v>
      </c>
      <c r="GN53" s="8">
        <v>0</v>
      </c>
      <c r="GO53" s="8">
        <v>0</v>
      </c>
      <c r="GP53" s="8">
        <v>0</v>
      </c>
      <c r="GQ53" s="8">
        <v>0</v>
      </c>
      <c r="GR53" s="8">
        <v>0</v>
      </c>
      <c r="GS53" s="8">
        <v>0</v>
      </c>
      <c r="GT53" s="8">
        <v>0</v>
      </c>
      <c r="GU53" s="8">
        <v>0</v>
      </c>
      <c r="GV53" s="8">
        <v>0</v>
      </c>
      <c r="GW53" s="8">
        <v>0</v>
      </c>
      <c r="GX53" s="8">
        <v>0</v>
      </c>
      <c r="GY53" s="8">
        <v>0</v>
      </c>
      <c r="GZ53" s="8">
        <v>0</v>
      </c>
      <c r="HA53" s="8">
        <v>0</v>
      </c>
      <c r="HB53" s="8">
        <v>0</v>
      </c>
      <c r="HC53" s="10">
        <f t="shared" si="0"/>
        <v>0</v>
      </c>
    </row>
    <row r="54" spans="1:211" ht="13.5" thickBot="1" x14ac:dyDescent="0.25">
      <c r="A54" s="7" t="s">
        <v>113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  <c r="BN54" s="8">
        <v>0</v>
      </c>
      <c r="BO54" s="8">
        <v>0</v>
      </c>
      <c r="BP54" s="8">
        <v>0</v>
      </c>
      <c r="BQ54" s="8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8">
        <v>0</v>
      </c>
      <c r="BZ54" s="8">
        <v>0</v>
      </c>
      <c r="CA54" s="8">
        <v>0</v>
      </c>
      <c r="CB54" s="8">
        <v>0</v>
      </c>
      <c r="CC54" s="8">
        <v>0</v>
      </c>
      <c r="CD54" s="8">
        <v>0</v>
      </c>
      <c r="CE54" s="8">
        <v>0</v>
      </c>
      <c r="CF54" s="8">
        <v>0</v>
      </c>
      <c r="CG54" s="8">
        <v>0</v>
      </c>
      <c r="CH54" s="8">
        <v>0</v>
      </c>
      <c r="CI54" s="8">
        <v>0</v>
      </c>
      <c r="CJ54" s="8">
        <v>0</v>
      </c>
      <c r="CK54" s="8">
        <v>0</v>
      </c>
      <c r="CL54" s="8">
        <v>0</v>
      </c>
      <c r="CM54" s="8">
        <v>0</v>
      </c>
      <c r="CN54" s="8">
        <v>0</v>
      </c>
      <c r="CO54" s="8">
        <v>0</v>
      </c>
      <c r="CP54" s="8">
        <v>0</v>
      </c>
      <c r="CQ54" s="8">
        <v>0</v>
      </c>
      <c r="CR54" s="8">
        <v>0</v>
      </c>
      <c r="CS54" s="8">
        <v>0</v>
      </c>
      <c r="CT54" s="8">
        <v>0</v>
      </c>
      <c r="CU54" s="8">
        <v>0</v>
      </c>
      <c r="CV54" s="8">
        <v>0</v>
      </c>
      <c r="CW54" s="8">
        <v>0</v>
      </c>
      <c r="CX54" s="8">
        <v>0</v>
      </c>
      <c r="CY54" s="8">
        <v>0</v>
      </c>
      <c r="CZ54" s="8">
        <v>0</v>
      </c>
      <c r="DA54" s="8">
        <v>0</v>
      </c>
      <c r="DB54" s="8">
        <v>0</v>
      </c>
      <c r="DC54" s="8">
        <v>0</v>
      </c>
      <c r="DD54" s="8">
        <v>0</v>
      </c>
      <c r="DE54" s="8">
        <v>0</v>
      </c>
      <c r="DF54" s="8">
        <v>0</v>
      </c>
      <c r="DG54" s="8">
        <v>0</v>
      </c>
      <c r="DH54" s="8">
        <v>0</v>
      </c>
      <c r="DI54" s="8">
        <v>0</v>
      </c>
      <c r="DJ54" s="8">
        <v>0</v>
      </c>
      <c r="DK54" s="8">
        <v>0</v>
      </c>
      <c r="DL54" s="8">
        <v>0</v>
      </c>
      <c r="DM54" s="8">
        <v>0</v>
      </c>
      <c r="DN54" s="8">
        <v>0</v>
      </c>
      <c r="DO54" s="8">
        <v>0</v>
      </c>
      <c r="DP54" s="8">
        <v>0</v>
      </c>
      <c r="DQ54" s="8">
        <v>0</v>
      </c>
      <c r="DR54" s="8">
        <v>0</v>
      </c>
      <c r="DS54" s="8">
        <v>0</v>
      </c>
      <c r="DT54" s="8">
        <v>0</v>
      </c>
      <c r="DU54" s="8">
        <v>0</v>
      </c>
      <c r="DV54" s="8">
        <v>0</v>
      </c>
      <c r="DW54" s="8">
        <v>0</v>
      </c>
      <c r="DX54" s="8">
        <v>0</v>
      </c>
      <c r="DY54" s="8">
        <v>0</v>
      </c>
      <c r="DZ54" s="8">
        <v>0</v>
      </c>
      <c r="EA54" s="8">
        <v>0</v>
      </c>
      <c r="EB54" s="8">
        <v>0</v>
      </c>
      <c r="EC54" s="8">
        <v>0</v>
      </c>
      <c r="ED54" s="8">
        <v>0</v>
      </c>
      <c r="EE54" s="8">
        <v>0</v>
      </c>
      <c r="EF54" s="8">
        <v>0</v>
      </c>
      <c r="EG54" s="8">
        <v>0</v>
      </c>
      <c r="EH54" s="8">
        <v>0</v>
      </c>
      <c r="EI54" s="8">
        <v>0</v>
      </c>
      <c r="EJ54" s="8">
        <v>0</v>
      </c>
      <c r="EK54" s="8">
        <v>0</v>
      </c>
      <c r="EL54" s="8">
        <v>0</v>
      </c>
      <c r="EM54" s="8">
        <v>0</v>
      </c>
      <c r="EN54" s="8">
        <v>0</v>
      </c>
      <c r="EO54" s="8">
        <v>0</v>
      </c>
      <c r="EP54" s="8">
        <v>0</v>
      </c>
      <c r="EQ54" s="8">
        <v>0</v>
      </c>
      <c r="ER54" s="8">
        <v>0</v>
      </c>
      <c r="ES54" s="8">
        <v>0</v>
      </c>
      <c r="ET54" s="8">
        <v>0</v>
      </c>
      <c r="EU54" s="8">
        <v>0</v>
      </c>
      <c r="EV54" s="8">
        <v>0</v>
      </c>
      <c r="EW54" s="8">
        <v>0</v>
      </c>
      <c r="EX54" s="8">
        <v>0</v>
      </c>
      <c r="EY54" s="8">
        <v>0</v>
      </c>
      <c r="EZ54" s="8">
        <v>0</v>
      </c>
      <c r="FA54" s="8">
        <v>0</v>
      </c>
      <c r="FB54" s="8">
        <v>0</v>
      </c>
      <c r="FC54" s="8">
        <v>0</v>
      </c>
      <c r="FD54" s="8">
        <v>0</v>
      </c>
      <c r="FE54" s="8">
        <v>0</v>
      </c>
      <c r="FF54" s="8">
        <v>0</v>
      </c>
      <c r="FG54" s="8">
        <v>0</v>
      </c>
      <c r="FH54" s="8">
        <v>0</v>
      </c>
      <c r="FI54" s="8">
        <v>0</v>
      </c>
      <c r="FJ54" s="8">
        <v>0</v>
      </c>
      <c r="FK54" s="8">
        <v>0</v>
      </c>
      <c r="FL54" s="8">
        <v>0</v>
      </c>
      <c r="FM54" s="8">
        <v>0</v>
      </c>
      <c r="FN54" s="8">
        <v>0</v>
      </c>
      <c r="FO54" s="8">
        <v>0</v>
      </c>
      <c r="FP54" s="8">
        <v>0</v>
      </c>
      <c r="FQ54" s="8">
        <v>0</v>
      </c>
      <c r="FR54" s="8">
        <v>0</v>
      </c>
      <c r="FS54" s="8">
        <v>0</v>
      </c>
      <c r="FT54" s="8">
        <v>0</v>
      </c>
      <c r="FU54" s="8">
        <v>0</v>
      </c>
      <c r="FV54" s="8">
        <v>0</v>
      </c>
      <c r="FW54" s="8">
        <v>0</v>
      </c>
      <c r="FX54" s="8">
        <v>0</v>
      </c>
      <c r="FY54" s="8">
        <v>0</v>
      </c>
      <c r="FZ54" s="8">
        <v>0</v>
      </c>
      <c r="GA54" s="8">
        <v>0</v>
      </c>
      <c r="GB54" s="8">
        <v>0</v>
      </c>
      <c r="GC54" s="8">
        <v>0</v>
      </c>
      <c r="GD54" s="8">
        <v>0</v>
      </c>
      <c r="GE54" s="8">
        <v>0</v>
      </c>
      <c r="GF54" s="8">
        <v>0</v>
      </c>
      <c r="GG54" s="8">
        <v>0</v>
      </c>
      <c r="GH54" s="8">
        <v>0</v>
      </c>
      <c r="GI54" s="8">
        <v>0</v>
      </c>
      <c r="GJ54" s="8">
        <v>0</v>
      </c>
      <c r="GK54" s="8">
        <v>0</v>
      </c>
      <c r="GL54" s="8">
        <v>0</v>
      </c>
      <c r="GM54" s="8">
        <v>0</v>
      </c>
      <c r="GN54" s="8">
        <v>0</v>
      </c>
      <c r="GO54" s="8">
        <v>0</v>
      </c>
      <c r="GP54" s="8">
        <v>0</v>
      </c>
      <c r="GQ54" s="8">
        <v>0</v>
      </c>
      <c r="GR54" s="8">
        <v>0</v>
      </c>
      <c r="GS54" s="8">
        <v>0</v>
      </c>
      <c r="GT54" s="8">
        <v>0</v>
      </c>
      <c r="GU54" s="8">
        <v>0</v>
      </c>
      <c r="GV54" s="8">
        <v>0</v>
      </c>
      <c r="GW54" s="8">
        <v>0</v>
      </c>
      <c r="GX54" s="8">
        <v>0</v>
      </c>
      <c r="GY54" s="8">
        <v>0</v>
      </c>
      <c r="GZ54" s="8">
        <v>0</v>
      </c>
      <c r="HA54" s="8">
        <v>0</v>
      </c>
      <c r="HB54" s="8">
        <v>0</v>
      </c>
      <c r="HC54" s="10">
        <f t="shared" si="0"/>
        <v>0</v>
      </c>
    </row>
    <row r="55" spans="1:211" ht="13.5" thickBot="1" x14ac:dyDescent="0.25">
      <c r="A55" s="9" t="s">
        <v>230</v>
      </c>
      <c r="B55" s="13">
        <f t="shared" ref="B55:BM55" si="1">SUM(B7:B54)</f>
        <v>379433</v>
      </c>
      <c r="C55" s="13">
        <f t="shared" si="1"/>
        <v>125256</v>
      </c>
      <c r="D55" s="13">
        <f t="shared" si="1"/>
        <v>356340</v>
      </c>
      <c r="E55" s="13">
        <f t="shared" si="1"/>
        <v>334179</v>
      </c>
      <c r="F55" s="13">
        <f t="shared" si="1"/>
        <v>2087105</v>
      </c>
      <c r="G55" s="13">
        <f t="shared" si="1"/>
        <v>2443140</v>
      </c>
      <c r="H55" s="13">
        <f t="shared" si="1"/>
        <v>303378</v>
      </c>
      <c r="I55" s="13">
        <f t="shared" si="1"/>
        <v>184604</v>
      </c>
      <c r="J55" s="13">
        <f t="shared" si="1"/>
        <v>41952</v>
      </c>
      <c r="K55" s="13">
        <f t="shared" si="1"/>
        <v>205581</v>
      </c>
      <c r="L55" s="13">
        <f t="shared" si="1"/>
        <v>1028637</v>
      </c>
      <c r="M55" s="13">
        <f t="shared" si="1"/>
        <v>1770000</v>
      </c>
      <c r="N55" s="13">
        <f t="shared" si="1"/>
        <v>663162</v>
      </c>
      <c r="O55" s="13">
        <f t="shared" si="1"/>
        <v>387936</v>
      </c>
      <c r="P55" s="13">
        <f t="shared" si="1"/>
        <v>556456</v>
      </c>
      <c r="Q55" s="13">
        <f t="shared" si="1"/>
        <v>447750</v>
      </c>
      <c r="R55" s="13">
        <f t="shared" si="1"/>
        <v>336036</v>
      </c>
      <c r="S55" s="13">
        <f t="shared" si="1"/>
        <v>40665</v>
      </c>
      <c r="T55" s="13">
        <f t="shared" si="1"/>
        <v>108344</v>
      </c>
      <c r="U55" s="13">
        <f t="shared" si="1"/>
        <v>1109964</v>
      </c>
      <c r="V55" s="13">
        <f t="shared" si="1"/>
        <v>299754</v>
      </c>
      <c r="W55" s="13">
        <f t="shared" si="1"/>
        <v>166400</v>
      </c>
      <c r="X55" s="13">
        <f t="shared" si="1"/>
        <v>69912</v>
      </c>
      <c r="Y55" s="13">
        <f t="shared" si="1"/>
        <v>124638</v>
      </c>
      <c r="Z55" s="13">
        <f t="shared" si="1"/>
        <v>962310</v>
      </c>
      <c r="AA55" s="13">
        <f t="shared" si="1"/>
        <v>173205</v>
      </c>
      <c r="AB55" s="13">
        <f t="shared" si="1"/>
        <v>215400</v>
      </c>
      <c r="AC55" s="13">
        <f t="shared" si="1"/>
        <v>33624</v>
      </c>
      <c r="AD55" s="13">
        <f t="shared" si="1"/>
        <v>47091</v>
      </c>
      <c r="AE55" s="13">
        <f t="shared" si="1"/>
        <v>92835</v>
      </c>
      <c r="AF55" s="13">
        <f t="shared" si="1"/>
        <v>92302</v>
      </c>
      <c r="AG55" s="13">
        <f t="shared" si="1"/>
        <v>1000000</v>
      </c>
      <c r="AH55" s="13">
        <f t="shared" si="1"/>
        <v>76542</v>
      </c>
      <c r="AI55" s="13">
        <f t="shared" si="1"/>
        <v>118007</v>
      </c>
      <c r="AJ55" s="13">
        <f t="shared" si="1"/>
        <v>1200000</v>
      </c>
      <c r="AK55" s="13">
        <f t="shared" si="1"/>
        <v>54939</v>
      </c>
      <c r="AL55" s="13">
        <f t="shared" si="1"/>
        <v>207865</v>
      </c>
      <c r="AM55" s="13">
        <f t="shared" si="1"/>
        <v>415729</v>
      </c>
      <c r="AN55" s="13">
        <f t="shared" si="1"/>
        <v>251300</v>
      </c>
      <c r="AO55" s="13">
        <f t="shared" si="1"/>
        <v>525208</v>
      </c>
      <c r="AP55" s="13">
        <f t="shared" si="1"/>
        <v>2065000</v>
      </c>
      <c r="AQ55" s="13">
        <f t="shared" si="1"/>
        <v>108307</v>
      </c>
      <c r="AR55" s="13">
        <f t="shared" si="1"/>
        <v>170700</v>
      </c>
      <c r="AS55" s="13">
        <f t="shared" si="1"/>
        <v>1294958</v>
      </c>
      <c r="AT55" s="13">
        <f t="shared" si="1"/>
        <v>202073</v>
      </c>
      <c r="AU55" s="13">
        <f t="shared" si="1"/>
        <v>25514</v>
      </c>
      <c r="AV55" s="13">
        <f t="shared" si="1"/>
        <v>2088389</v>
      </c>
      <c r="AW55" s="13">
        <f t="shared" si="1"/>
        <v>1200075</v>
      </c>
      <c r="AX55" s="13">
        <f t="shared" si="1"/>
        <v>450288</v>
      </c>
      <c r="AY55" s="13">
        <f t="shared" si="1"/>
        <v>47442</v>
      </c>
      <c r="AZ55" s="13">
        <f t="shared" si="1"/>
        <v>437639</v>
      </c>
      <c r="BA55" s="13">
        <f t="shared" si="1"/>
        <v>239844</v>
      </c>
      <c r="BB55" s="13">
        <f t="shared" si="1"/>
        <v>129312</v>
      </c>
      <c r="BC55" s="13">
        <f t="shared" si="1"/>
        <v>146134</v>
      </c>
      <c r="BD55" s="13">
        <f t="shared" si="1"/>
        <v>123368</v>
      </c>
      <c r="BE55" s="13">
        <f t="shared" si="1"/>
        <v>1230061</v>
      </c>
      <c r="BF55" s="13">
        <f t="shared" si="1"/>
        <v>353943</v>
      </c>
      <c r="BG55" s="13">
        <f t="shared" si="1"/>
        <v>81564</v>
      </c>
      <c r="BH55" s="13">
        <f t="shared" si="1"/>
        <v>1122695</v>
      </c>
      <c r="BI55" s="13">
        <f t="shared" si="1"/>
        <v>378066</v>
      </c>
      <c r="BJ55" s="13">
        <f t="shared" si="1"/>
        <v>42030</v>
      </c>
      <c r="BK55" s="13">
        <f t="shared" si="1"/>
        <v>349713</v>
      </c>
      <c r="BL55" s="13">
        <f t="shared" si="1"/>
        <v>773692</v>
      </c>
      <c r="BM55" s="13">
        <f t="shared" si="1"/>
        <v>44311</v>
      </c>
      <c r="BN55" s="13">
        <f t="shared" ref="BN55:DY55" si="2">SUM(BN7:BN54)</f>
        <v>2522501</v>
      </c>
      <c r="BO55" s="13">
        <f t="shared" si="2"/>
        <v>378037</v>
      </c>
      <c r="BP55" s="13">
        <f t="shared" si="2"/>
        <v>221213</v>
      </c>
      <c r="BQ55" s="13">
        <f t="shared" si="2"/>
        <v>3998429</v>
      </c>
      <c r="BR55" s="13">
        <f t="shared" si="2"/>
        <v>294000</v>
      </c>
      <c r="BS55" s="13">
        <f t="shared" si="2"/>
        <v>167891</v>
      </c>
      <c r="BT55" s="13">
        <f t="shared" si="2"/>
        <v>134000</v>
      </c>
      <c r="BU55" s="13">
        <f t="shared" si="2"/>
        <v>1667982</v>
      </c>
      <c r="BV55" s="13">
        <f t="shared" si="2"/>
        <v>25514</v>
      </c>
      <c r="BW55" s="13">
        <f t="shared" si="2"/>
        <v>239458</v>
      </c>
      <c r="BX55" s="13">
        <f t="shared" si="2"/>
        <v>129312</v>
      </c>
      <c r="BY55" s="13">
        <f t="shared" si="2"/>
        <v>469986</v>
      </c>
      <c r="BZ55" s="13">
        <f t="shared" si="2"/>
        <v>220681</v>
      </c>
      <c r="CA55" s="13">
        <f t="shared" si="2"/>
        <v>38271</v>
      </c>
      <c r="CB55" s="13">
        <f t="shared" si="2"/>
        <v>4000000</v>
      </c>
      <c r="CC55" s="13">
        <f t="shared" si="2"/>
        <v>1248633</v>
      </c>
      <c r="CD55" s="13">
        <f t="shared" si="2"/>
        <v>2455361</v>
      </c>
      <c r="CE55" s="13">
        <f t="shared" si="2"/>
        <v>833991</v>
      </c>
      <c r="CF55" s="13">
        <f t="shared" si="2"/>
        <v>1164231</v>
      </c>
      <c r="CG55" s="13">
        <f t="shared" si="2"/>
        <v>215400</v>
      </c>
      <c r="CH55" s="13">
        <f t="shared" si="2"/>
        <v>1109964</v>
      </c>
      <c r="CI55" s="13">
        <f t="shared" si="2"/>
        <v>79419</v>
      </c>
      <c r="CJ55" s="13">
        <f t="shared" si="2"/>
        <v>170700</v>
      </c>
      <c r="CK55" s="13">
        <f t="shared" si="2"/>
        <v>303378</v>
      </c>
      <c r="CL55" s="13">
        <f t="shared" si="2"/>
        <v>3892588</v>
      </c>
      <c r="CM55" s="13">
        <f t="shared" si="2"/>
        <v>174492</v>
      </c>
      <c r="CN55" s="13">
        <f t="shared" si="2"/>
        <v>69912</v>
      </c>
      <c r="CO55" s="13">
        <f t="shared" si="2"/>
        <v>274427</v>
      </c>
      <c r="CP55" s="13">
        <f t="shared" si="2"/>
        <v>3692558</v>
      </c>
      <c r="CQ55" s="13">
        <f t="shared" si="2"/>
        <v>71327</v>
      </c>
      <c r="CR55" s="13">
        <f t="shared" si="2"/>
        <v>137080</v>
      </c>
      <c r="CS55" s="13">
        <f t="shared" si="2"/>
        <v>125256</v>
      </c>
      <c r="CT55" s="13">
        <f t="shared" si="2"/>
        <v>219231</v>
      </c>
      <c r="CU55" s="13">
        <f t="shared" si="2"/>
        <v>663162</v>
      </c>
      <c r="CV55" s="13">
        <f t="shared" si="2"/>
        <v>65170</v>
      </c>
      <c r="CW55" s="13">
        <f t="shared" si="2"/>
        <v>83907</v>
      </c>
      <c r="CX55" s="13">
        <f t="shared" si="2"/>
        <v>338418</v>
      </c>
      <c r="CY55" s="13">
        <f t="shared" si="2"/>
        <v>1028637</v>
      </c>
      <c r="CZ55" s="13">
        <f t="shared" si="2"/>
        <v>129312</v>
      </c>
      <c r="DA55" s="13">
        <f t="shared" si="2"/>
        <v>334179</v>
      </c>
      <c r="DB55" s="13">
        <f t="shared" si="2"/>
        <v>1790052</v>
      </c>
      <c r="DC55" s="13">
        <f t="shared" si="2"/>
        <v>178170</v>
      </c>
      <c r="DD55" s="13">
        <f t="shared" si="2"/>
        <v>121067</v>
      </c>
      <c r="DE55" s="13">
        <f t="shared" si="2"/>
        <v>206099</v>
      </c>
      <c r="DF55" s="13">
        <f t="shared" si="2"/>
        <v>173205</v>
      </c>
      <c r="DG55" s="13">
        <f t="shared" si="2"/>
        <v>25514</v>
      </c>
      <c r="DH55" s="13">
        <f t="shared" si="2"/>
        <v>92835</v>
      </c>
      <c r="DI55" s="13">
        <f t="shared" si="2"/>
        <v>337275</v>
      </c>
      <c r="DJ55" s="13">
        <f t="shared" si="2"/>
        <v>343391</v>
      </c>
      <c r="DK55" s="13">
        <f t="shared" si="2"/>
        <v>356340</v>
      </c>
      <c r="DL55" s="13">
        <f t="shared" si="2"/>
        <v>331800</v>
      </c>
      <c r="DM55" s="13">
        <f t="shared" si="2"/>
        <v>719858</v>
      </c>
      <c r="DN55" s="13">
        <f t="shared" si="2"/>
        <v>1770000</v>
      </c>
      <c r="DO55" s="13">
        <f t="shared" si="2"/>
        <v>205581</v>
      </c>
      <c r="DP55" s="13">
        <f t="shared" si="2"/>
        <v>542460</v>
      </c>
      <c r="DQ55" s="13">
        <f t="shared" si="2"/>
        <v>124612</v>
      </c>
      <c r="DR55" s="13">
        <f t="shared" si="2"/>
        <v>833634</v>
      </c>
      <c r="DS55" s="13">
        <f t="shared" si="2"/>
        <v>25514</v>
      </c>
      <c r="DT55" s="13">
        <f t="shared" si="2"/>
        <v>129312</v>
      </c>
      <c r="DU55" s="13">
        <f t="shared" si="2"/>
        <v>378319</v>
      </c>
      <c r="DV55" s="13">
        <f t="shared" si="2"/>
        <v>956515</v>
      </c>
      <c r="DW55" s="13">
        <f t="shared" si="2"/>
        <v>962310</v>
      </c>
      <c r="DX55" s="13">
        <f t="shared" si="2"/>
        <v>25514</v>
      </c>
      <c r="DY55" s="13">
        <f t="shared" si="2"/>
        <v>981205</v>
      </c>
      <c r="DZ55" s="13">
        <f t="shared" ref="DZ55:GK55" si="3">SUM(DZ7:DZ54)</f>
        <v>349913</v>
      </c>
      <c r="EA55" s="13">
        <f t="shared" si="3"/>
        <v>129312</v>
      </c>
      <c r="EB55" s="13">
        <f t="shared" si="3"/>
        <v>920901</v>
      </c>
      <c r="EC55" s="13">
        <f t="shared" si="3"/>
        <v>3000000</v>
      </c>
      <c r="ED55" s="13">
        <f t="shared" si="3"/>
        <v>2088389</v>
      </c>
      <c r="EE55" s="13">
        <f t="shared" si="3"/>
        <v>394821</v>
      </c>
      <c r="EF55" s="13">
        <f t="shared" si="3"/>
        <v>773692</v>
      </c>
      <c r="EG55" s="13">
        <f t="shared" si="3"/>
        <v>1200075</v>
      </c>
      <c r="EH55" s="13">
        <f t="shared" si="3"/>
        <v>415729</v>
      </c>
      <c r="EI55" s="13">
        <f t="shared" si="3"/>
        <v>1066620</v>
      </c>
      <c r="EJ55" s="13">
        <f t="shared" si="3"/>
        <v>55469</v>
      </c>
      <c r="EK55" s="13">
        <f t="shared" si="3"/>
        <v>437638</v>
      </c>
      <c r="EL55" s="13">
        <f t="shared" si="3"/>
        <v>129312</v>
      </c>
      <c r="EM55" s="13">
        <f t="shared" si="3"/>
        <v>269648</v>
      </c>
      <c r="EN55" s="13">
        <f t="shared" si="3"/>
        <v>382311</v>
      </c>
      <c r="EO55" s="13">
        <f t="shared" si="3"/>
        <v>108307</v>
      </c>
      <c r="EP55" s="13">
        <f t="shared" si="3"/>
        <v>1243438</v>
      </c>
      <c r="EQ55" s="13">
        <f t="shared" si="3"/>
        <v>289093</v>
      </c>
      <c r="ER55" s="13">
        <f t="shared" si="3"/>
        <v>2065000</v>
      </c>
      <c r="ES55" s="13">
        <f t="shared" si="3"/>
        <v>84861</v>
      </c>
      <c r="ET55" s="13">
        <f t="shared" si="3"/>
        <v>1000000</v>
      </c>
      <c r="EU55" s="13">
        <f t="shared" si="3"/>
        <v>207864</v>
      </c>
      <c r="EV55" s="13">
        <f t="shared" si="3"/>
        <v>925671</v>
      </c>
      <c r="EW55" s="13">
        <f t="shared" si="3"/>
        <v>353943</v>
      </c>
      <c r="EX55" s="13">
        <f t="shared" si="3"/>
        <v>96000</v>
      </c>
      <c r="EY55" s="13">
        <f t="shared" si="3"/>
        <v>1122695</v>
      </c>
      <c r="EZ55" s="13">
        <f t="shared" si="3"/>
        <v>283992</v>
      </c>
      <c r="FA55" s="13">
        <f t="shared" si="3"/>
        <v>239843</v>
      </c>
      <c r="FB55" s="13">
        <f t="shared" si="3"/>
        <v>428591</v>
      </c>
      <c r="FC55" s="13">
        <f t="shared" si="3"/>
        <v>181900</v>
      </c>
      <c r="FD55" s="13">
        <f t="shared" si="3"/>
        <v>146133</v>
      </c>
      <c r="FE55" s="13">
        <f t="shared" si="3"/>
        <v>203574</v>
      </c>
      <c r="FF55" s="13">
        <f t="shared" si="3"/>
        <v>85740</v>
      </c>
      <c r="FG55" s="13">
        <f t="shared" si="3"/>
        <v>387100</v>
      </c>
      <c r="FH55" s="13">
        <f t="shared" si="3"/>
        <v>81564</v>
      </c>
      <c r="FI55" s="13">
        <f t="shared" si="3"/>
        <v>66700</v>
      </c>
      <c r="FJ55" s="13">
        <f t="shared" si="3"/>
        <v>202073</v>
      </c>
      <c r="FK55" s="13">
        <f t="shared" si="3"/>
        <v>88467</v>
      </c>
      <c r="FL55" s="13">
        <f t="shared" si="3"/>
        <v>80769</v>
      </c>
      <c r="FM55" s="13">
        <f t="shared" si="3"/>
        <v>10403573</v>
      </c>
      <c r="FN55" s="13">
        <f t="shared" si="3"/>
        <v>111498</v>
      </c>
      <c r="FO55" s="13">
        <f t="shared" si="3"/>
        <v>1192842</v>
      </c>
      <c r="FP55" s="13">
        <f t="shared" si="3"/>
        <v>158029</v>
      </c>
      <c r="FQ55" s="13">
        <f t="shared" si="3"/>
        <v>1503502</v>
      </c>
      <c r="FR55" s="13">
        <f t="shared" si="3"/>
        <v>904609</v>
      </c>
      <c r="FS55" s="13">
        <f t="shared" si="3"/>
        <v>1882022</v>
      </c>
      <c r="FT55" s="13">
        <f t="shared" si="3"/>
        <v>380010</v>
      </c>
      <c r="FU55" s="13">
        <f t="shared" si="3"/>
        <v>1294958</v>
      </c>
      <c r="FV55" s="13">
        <f t="shared" si="3"/>
        <v>136000</v>
      </c>
      <c r="FW55" s="13">
        <f t="shared" si="3"/>
        <v>460027</v>
      </c>
      <c r="FX55" s="13">
        <f t="shared" si="3"/>
        <v>369352</v>
      </c>
      <c r="FY55" s="13">
        <f t="shared" si="3"/>
        <v>532082</v>
      </c>
      <c r="FZ55" s="13">
        <f t="shared" si="3"/>
        <v>1242958</v>
      </c>
      <c r="GA55" s="13">
        <f t="shared" si="3"/>
        <v>950220</v>
      </c>
      <c r="GB55" s="13">
        <f t="shared" si="3"/>
        <v>70875</v>
      </c>
      <c r="GC55" s="13">
        <f t="shared" si="3"/>
        <v>461701</v>
      </c>
      <c r="GD55" s="13">
        <f t="shared" si="3"/>
        <v>94894</v>
      </c>
      <c r="GE55" s="13">
        <f t="shared" si="3"/>
        <v>4249852</v>
      </c>
      <c r="GF55" s="13">
        <f t="shared" si="3"/>
        <v>492843</v>
      </c>
      <c r="GG55" s="13">
        <f t="shared" si="3"/>
        <v>150000</v>
      </c>
      <c r="GH55" s="13">
        <f t="shared" si="3"/>
        <v>850376</v>
      </c>
      <c r="GI55" s="13">
        <f t="shared" si="3"/>
        <v>461157</v>
      </c>
      <c r="GJ55" s="13">
        <f t="shared" si="3"/>
        <v>15000</v>
      </c>
      <c r="GK55" s="13">
        <f t="shared" si="3"/>
        <v>1720022</v>
      </c>
      <c r="GL55" s="13">
        <f t="shared" ref="GL55:HC55" si="4">SUM(GL7:GL54)</f>
        <v>542689</v>
      </c>
      <c r="GM55" s="13">
        <f t="shared" si="4"/>
        <v>2975728</v>
      </c>
      <c r="GN55" s="13">
        <f t="shared" si="4"/>
        <v>11734000</v>
      </c>
      <c r="GO55" s="13">
        <f t="shared" si="4"/>
        <v>311477</v>
      </c>
      <c r="GP55" s="13">
        <f t="shared" si="4"/>
        <v>4000000</v>
      </c>
      <c r="GQ55" s="13">
        <f t="shared" si="4"/>
        <v>120000</v>
      </c>
      <c r="GR55" s="13">
        <f t="shared" si="4"/>
        <v>2549269</v>
      </c>
      <c r="GS55" s="13">
        <f t="shared" si="4"/>
        <v>426530</v>
      </c>
      <c r="GT55" s="13">
        <f t="shared" si="4"/>
        <v>792000</v>
      </c>
      <c r="GU55" s="13">
        <f t="shared" si="4"/>
        <v>1830521</v>
      </c>
      <c r="GV55" s="13">
        <f t="shared" si="4"/>
        <v>247516</v>
      </c>
      <c r="GW55" s="13">
        <f t="shared" si="4"/>
        <v>2273900</v>
      </c>
      <c r="GX55" s="13">
        <f t="shared" si="4"/>
        <v>2700000</v>
      </c>
      <c r="GY55" s="13">
        <f t="shared" si="4"/>
        <v>2594060</v>
      </c>
      <c r="GZ55" s="13">
        <f t="shared" si="4"/>
        <v>6281427</v>
      </c>
      <c r="HA55" s="13">
        <f t="shared" si="4"/>
        <v>5210544</v>
      </c>
      <c r="HB55" s="13">
        <f t="shared" si="4"/>
        <v>1000000</v>
      </c>
      <c r="HC55" s="13">
        <f t="shared" si="4"/>
        <v>174405898</v>
      </c>
    </row>
  </sheetData>
  <mergeCells count="6">
    <mergeCell ref="A4:HC4"/>
    <mergeCell ref="A5:A6"/>
    <mergeCell ref="HC5:HC6"/>
    <mergeCell ref="A1:HC1"/>
    <mergeCell ref="A2:HC2"/>
    <mergeCell ref="A3:HC3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5.42578125" style="12" customWidth="1"/>
    <col min="2" max="6" width="17.7109375" style="12" customWidth="1"/>
    <col min="7" max="7" width="22.7109375" style="12" bestFit="1" customWidth="1"/>
    <col min="8" max="16384" width="9.140625" style="12"/>
  </cols>
  <sheetData>
    <row r="1" spans="1:7" s="1" customFormat="1" ht="18" customHeight="1" x14ac:dyDescent="0.2">
      <c r="A1" s="28" t="s">
        <v>0</v>
      </c>
      <c r="B1" s="28"/>
      <c r="C1" s="28"/>
      <c r="D1" s="28"/>
      <c r="E1" s="28"/>
      <c r="F1" s="28"/>
      <c r="G1" s="28"/>
    </row>
    <row r="2" spans="1:7" s="1" customFormat="1" ht="18" customHeight="1" x14ac:dyDescent="0.2">
      <c r="A2" s="28" t="s">
        <v>1</v>
      </c>
      <c r="B2" s="28"/>
      <c r="C2" s="28"/>
      <c r="D2" s="28"/>
      <c r="E2" s="28"/>
      <c r="F2" s="28"/>
      <c r="G2" s="28"/>
    </row>
    <row r="3" spans="1:7" s="1" customFormat="1" ht="18" customHeight="1" x14ac:dyDescent="0.2">
      <c r="A3" s="28" t="s">
        <v>3</v>
      </c>
      <c r="B3" s="28"/>
      <c r="C3" s="28"/>
      <c r="D3" s="28"/>
      <c r="E3" s="28"/>
      <c r="F3" s="28"/>
      <c r="G3" s="28"/>
    </row>
    <row r="4" spans="1:7" s="1" customFormat="1" ht="15" customHeight="1" thickBot="1" x14ac:dyDescent="0.25">
      <c r="A4" s="28" t="s">
        <v>819</v>
      </c>
      <c r="B4" s="28"/>
      <c r="C4" s="28"/>
      <c r="D4" s="28"/>
      <c r="E4" s="28"/>
      <c r="F4" s="28"/>
      <c r="G4" s="28"/>
    </row>
    <row r="5" spans="1:7" ht="39.75" customHeight="1" thickBot="1" x14ac:dyDescent="0.25">
      <c r="A5" s="29" t="s">
        <v>124</v>
      </c>
      <c r="B5" s="9" t="s">
        <v>820</v>
      </c>
      <c r="C5" s="9" t="s">
        <v>821</v>
      </c>
      <c r="D5" s="9" t="s">
        <v>822</v>
      </c>
      <c r="E5" s="9" t="s">
        <v>823</v>
      </c>
      <c r="F5" s="9" t="s">
        <v>824</v>
      </c>
      <c r="G5" s="29" t="s">
        <v>177</v>
      </c>
    </row>
    <row r="6" spans="1:7" ht="39.75" customHeight="1" thickBot="1" x14ac:dyDescent="0.25">
      <c r="A6" s="30"/>
      <c r="B6" s="9" t="s">
        <v>825</v>
      </c>
      <c r="C6" s="9" t="s">
        <v>825</v>
      </c>
      <c r="D6" s="9" t="s">
        <v>825</v>
      </c>
      <c r="E6" s="9" t="s">
        <v>825</v>
      </c>
      <c r="F6" s="9" t="s">
        <v>825</v>
      </c>
      <c r="G6" s="30"/>
    </row>
    <row r="7" spans="1:7" ht="15" customHeight="1" thickBot="1" x14ac:dyDescent="0.25">
      <c r="A7" s="7" t="s">
        <v>66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10">
        <f t="shared" ref="G7:G54" si="0">SUM(B7:F7)</f>
        <v>0</v>
      </c>
    </row>
    <row r="8" spans="1:7" ht="13.5" thickBot="1" x14ac:dyDescent="0.25">
      <c r="A8" s="7" t="s">
        <v>67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10">
        <f t="shared" si="0"/>
        <v>0</v>
      </c>
    </row>
    <row r="9" spans="1:7" ht="13.5" thickBot="1" x14ac:dyDescent="0.25">
      <c r="A9" s="7" t="s">
        <v>68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10">
        <f t="shared" si="0"/>
        <v>0</v>
      </c>
    </row>
    <row r="10" spans="1:7" ht="13.5" thickBot="1" x14ac:dyDescent="0.25">
      <c r="A10" s="7" t="s">
        <v>69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10">
        <f t="shared" si="0"/>
        <v>0</v>
      </c>
    </row>
    <row r="11" spans="1:7" ht="13.5" thickBot="1" x14ac:dyDescent="0.25">
      <c r="A11" s="7" t="s">
        <v>70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10">
        <f t="shared" si="0"/>
        <v>0</v>
      </c>
    </row>
    <row r="12" spans="1:7" ht="13.5" thickBot="1" x14ac:dyDescent="0.25">
      <c r="A12" s="7" t="s">
        <v>71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10">
        <f t="shared" si="0"/>
        <v>0</v>
      </c>
    </row>
    <row r="13" spans="1:7" ht="13.5" thickBot="1" x14ac:dyDescent="0.25">
      <c r="A13" s="7" t="s">
        <v>72</v>
      </c>
      <c r="B13" s="8">
        <v>11247</v>
      </c>
      <c r="C13" s="8">
        <v>13040</v>
      </c>
      <c r="D13" s="8">
        <v>11247</v>
      </c>
      <c r="E13" s="8">
        <v>0</v>
      </c>
      <c r="F13" s="8">
        <v>13121</v>
      </c>
      <c r="G13" s="10">
        <f t="shared" si="0"/>
        <v>48655</v>
      </c>
    </row>
    <row r="14" spans="1:7" ht="13.5" thickBot="1" x14ac:dyDescent="0.25">
      <c r="A14" s="7" t="s">
        <v>73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10">
        <f t="shared" si="0"/>
        <v>0</v>
      </c>
    </row>
    <row r="15" spans="1:7" ht="13.5" thickBot="1" x14ac:dyDescent="0.25">
      <c r="A15" s="7" t="s">
        <v>74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10">
        <f t="shared" si="0"/>
        <v>0</v>
      </c>
    </row>
    <row r="16" spans="1:7" ht="13.5" thickBot="1" x14ac:dyDescent="0.25">
      <c r="A16" s="7" t="s">
        <v>75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10">
        <f t="shared" si="0"/>
        <v>0</v>
      </c>
    </row>
    <row r="17" spans="1:7" ht="13.5" thickBot="1" x14ac:dyDescent="0.25">
      <c r="A17" s="7" t="s">
        <v>76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10">
        <f t="shared" si="0"/>
        <v>0</v>
      </c>
    </row>
    <row r="18" spans="1:7" ht="13.5" thickBot="1" x14ac:dyDescent="0.25">
      <c r="A18" s="7" t="s">
        <v>77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10">
        <f t="shared" si="0"/>
        <v>0</v>
      </c>
    </row>
    <row r="19" spans="1:7" ht="13.5" thickBot="1" x14ac:dyDescent="0.25">
      <c r="A19" s="7" t="s">
        <v>78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10">
        <f t="shared" si="0"/>
        <v>0</v>
      </c>
    </row>
    <row r="20" spans="1:7" ht="13.5" thickBot="1" x14ac:dyDescent="0.25">
      <c r="A20" s="7" t="s">
        <v>79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10">
        <f t="shared" si="0"/>
        <v>0</v>
      </c>
    </row>
    <row r="21" spans="1:7" ht="13.5" thickBot="1" x14ac:dyDescent="0.25">
      <c r="A21" s="7" t="s">
        <v>80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10">
        <f t="shared" si="0"/>
        <v>0</v>
      </c>
    </row>
    <row r="22" spans="1:7" ht="13.5" thickBot="1" x14ac:dyDescent="0.25">
      <c r="A22" s="7" t="s">
        <v>81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10">
        <f t="shared" si="0"/>
        <v>0</v>
      </c>
    </row>
    <row r="23" spans="1:7" ht="13.5" thickBot="1" x14ac:dyDescent="0.25">
      <c r="A23" s="7" t="s">
        <v>82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10">
        <f t="shared" si="0"/>
        <v>0</v>
      </c>
    </row>
    <row r="24" spans="1:7" ht="13.5" thickBot="1" x14ac:dyDescent="0.25">
      <c r="A24" s="7" t="s">
        <v>83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10">
        <f t="shared" si="0"/>
        <v>0</v>
      </c>
    </row>
    <row r="25" spans="1:7" ht="13.5" thickBot="1" x14ac:dyDescent="0.25">
      <c r="A25" s="7" t="s">
        <v>84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10">
        <f t="shared" si="0"/>
        <v>0</v>
      </c>
    </row>
    <row r="26" spans="1:7" ht="13.5" thickBot="1" x14ac:dyDescent="0.25">
      <c r="A26" s="7" t="s">
        <v>85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10">
        <f t="shared" si="0"/>
        <v>0</v>
      </c>
    </row>
    <row r="27" spans="1:7" ht="13.5" thickBot="1" x14ac:dyDescent="0.25">
      <c r="A27" s="7" t="s">
        <v>86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10">
        <f t="shared" si="0"/>
        <v>0</v>
      </c>
    </row>
    <row r="28" spans="1:7" ht="13.5" thickBot="1" x14ac:dyDescent="0.25">
      <c r="A28" s="7" t="s">
        <v>87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10">
        <f t="shared" si="0"/>
        <v>0</v>
      </c>
    </row>
    <row r="29" spans="1:7" ht="13.5" thickBot="1" x14ac:dyDescent="0.25">
      <c r="A29" s="7" t="s">
        <v>88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10">
        <f t="shared" si="0"/>
        <v>0</v>
      </c>
    </row>
    <row r="30" spans="1:7" ht="13.5" thickBot="1" x14ac:dyDescent="0.25">
      <c r="A30" s="7" t="s">
        <v>89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10">
        <f t="shared" si="0"/>
        <v>0</v>
      </c>
    </row>
    <row r="31" spans="1:7" ht="13.5" thickBot="1" x14ac:dyDescent="0.25">
      <c r="A31" s="7" t="s">
        <v>90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10">
        <f t="shared" si="0"/>
        <v>0</v>
      </c>
    </row>
    <row r="32" spans="1:7" ht="13.5" thickBot="1" x14ac:dyDescent="0.25">
      <c r="A32" s="7" t="s">
        <v>91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10">
        <f t="shared" si="0"/>
        <v>0</v>
      </c>
    </row>
    <row r="33" spans="1:7" ht="13.5" thickBot="1" x14ac:dyDescent="0.25">
      <c r="A33" s="7" t="s">
        <v>92</v>
      </c>
      <c r="B33" s="8">
        <v>10407</v>
      </c>
      <c r="C33" s="8">
        <v>12098</v>
      </c>
      <c r="D33" s="8">
        <v>10407</v>
      </c>
      <c r="E33" s="8">
        <v>0</v>
      </c>
      <c r="F33" s="8">
        <v>12141</v>
      </c>
      <c r="G33" s="10">
        <f t="shared" si="0"/>
        <v>45053</v>
      </c>
    </row>
    <row r="34" spans="1:7" ht="13.5" thickBot="1" x14ac:dyDescent="0.25">
      <c r="A34" s="7" t="s">
        <v>93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10">
        <f t="shared" si="0"/>
        <v>0</v>
      </c>
    </row>
    <row r="35" spans="1:7" ht="13.5" thickBot="1" x14ac:dyDescent="0.25">
      <c r="A35" s="7" t="s">
        <v>94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10">
        <f t="shared" si="0"/>
        <v>0</v>
      </c>
    </row>
    <row r="36" spans="1:7" ht="13.5" thickBot="1" x14ac:dyDescent="0.25">
      <c r="A36" s="7" t="s">
        <v>95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10">
        <f t="shared" si="0"/>
        <v>0</v>
      </c>
    </row>
    <row r="37" spans="1:7" ht="13.5" thickBot="1" x14ac:dyDescent="0.25">
      <c r="A37" s="7" t="s">
        <v>96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10">
        <f t="shared" si="0"/>
        <v>0</v>
      </c>
    </row>
    <row r="38" spans="1:7" ht="13.5" thickBot="1" x14ac:dyDescent="0.25">
      <c r="A38" s="7" t="s">
        <v>97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10">
        <f t="shared" si="0"/>
        <v>0</v>
      </c>
    </row>
    <row r="39" spans="1:7" ht="13.5" thickBot="1" x14ac:dyDescent="0.25">
      <c r="A39" s="7" t="s">
        <v>98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10">
        <f t="shared" si="0"/>
        <v>0</v>
      </c>
    </row>
    <row r="40" spans="1:7" ht="13.5" thickBot="1" x14ac:dyDescent="0.25">
      <c r="A40" s="7" t="s">
        <v>99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10">
        <f t="shared" si="0"/>
        <v>0</v>
      </c>
    </row>
    <row r="41" spans="1:7" ht="13.5" thickBot="1" x14ac:dyDescent="0.25">
      <c r="A41" s="7" t="s">
        <v>100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10">
        <f t="shared" si="0"/>
        <v>0</v>
      </c>
    </row>
    <row r="42" spans="1:7" ht="13.5" thickBot="1" x14ac:dyDescent="0.25">
      <c r="A42" s="7" t="s">
        <v>101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10">
        <f t="shared" si="0"/>
        <v>0</v>
      </c>
    </row>
    <row r="43" spans="1:7" ht="13.5" thickBot="1" x14ac:dyDescent="0.25">
      <c r="A43" s="7" t="s">
        <v>102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10">
        <f t="shared" si="0"/>
        <v>0</v>
      </c>
    </row>
    <row r="44" spans="1:7" ht="13.5" thickBot="1" x14ac:dyDescent="0.25">
      <c r="A44" s="7" t="s">
        <v>103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10">
        <f t="shared" si="0"/>
        <v>0</v>
      </c>
    </row>
    <row r="45" spans="1:7" ht="13.5" thickBot="1" x14ac:dyDescent="0.25">
      <c r="A45" s="7" t="s">
        <v>104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10">
        <f t="shared" si="0"/>
        <v>0</v>
      </c>
    </row>
    <row r="46" spans="1:7" ht="13.5" thickBot="1" x14ac:dyDescent="0.25">
      <c r="A46" s="7" t="s">
        <v>105</v>
      </c>
      <c r="B46" s="8">
        <v>0</v>
      </c>
      <c r="C46" s="8">
        <v>0</v>
      </c>
      <c r="D46" s="8">
        <v>0</v>
      </c>
      <c r="E46" s="8">
        <v>644000</v>
      </c>
      <c r="F46" s="8">
        <v>0</v>
      </c>
      <c r="G46" s="10">
        <f t="shared" si="0"/>
        <v>644000</v>
      </c>
    </row>
    <row r="47" spans="1:7" ht="13.5" thickBot="1" x14ac:dyDescent="0.25">
      <c r="A47" s="7" t="s">
        <v>106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10">
        <f t="shared" si="0"/>
        <v>0</v>
      </c>
    </row>
    <row r="48" spans="1:7" ht="13.5" thickBot="1" x14ac:dyDescent="0.25">
      <c r="A48" s="7" t="s">
        <v>107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10">
        <f t="shared" si="0"/>
        <v>0</v>
      </c>
    </row>
    <row r="49" spans="1:7" ht="13.5" thickBot="1" x14ac:dyDescent="0.25">
      <c r="A49" s="7" t="s">
        <v>108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10">
        <f t="shared" si="0"/>
        <v>0</v>
      </c>
    </row>
    <row r="50" spans="1:7" ht="13.5" thickBot="1" x14ac:dyDescent="0.25">
      <c r="A50" s="7" t="s">
        <v>109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10">
        <f t="shared" si="0"/>
        <v>0</v>
      </c>
    </row>
    <row r="51" spans="1:7" ht="13.5" thickBot="1" x14ac:dyDescent="0.25">
      <c r="A51" s="7" t="s">
        <v>110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10">
        <f t="shared" si="0"/>
        <v>0</v>
      </c>
    </row>
    <row r="52" spans="1:7" ht="13.5" thickBot="1" x14ac:dyDescent="0.25">
      <c r="A52" s="7" t="s">
        <v>111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10">
        <f t="shared" si="0"/>
        <v>0</v>
      </c>
    </row>
    <row r="53" spans="1:7" ht="13.5" thickBot="1" x14ac:dyDescent="0.25">
      <c r="A53" s="7" t="s">
        <v>112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10">
        <f t="shared" si="0"/>
        <v>0</v>
      </c>
    </row>
    <row r="54" spans="1:7" ht="13.5" thickBot="1" x14ac:dyDescent="0.25">
      <c r="A54" s="7" t="s">
        <v>113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10">
        <f t="shared" si="0"/>
        <v>0</v>
      </c>
    </row>
    <row r="55" spans="1:7" ht="13.5" thickBot="1" x14ac:dyDescent="0.25">
      <c r="A55" s="9" t="s">
        <v>230</v>
      </c>
      <c r="B55" s="13">
        <f t="shared" ref="B55:G55" si="1">SUM(B7:B54)</f>
        <v>21654</v>
      </c>
      <c r="C55" s="13">
        <f t="shared" si="1"/>
        <v>25138</v>
      </c>
      <c r="D55" s="13">
        <f t="shared" si="1"/>
        <v>21654</v>
      </c>
      <c r="E55" s="13">
        <f t="shared" si="1"/>
        <v>644000</v>
      </c>
      <c r="F55" s="13">
        <f t="shared" si="1"/>
        <v>25262</v>
      </c>
      <c r="G55" s="13">
        <f t="shared" si="1"/>
        <v>737708</v>
      </c>
    </row>
  </sheetData>
  <mergeCells count="6">
    <mergeCell ref="A4:G4"/>
    <mergeCell ref="A5:A6"/>
    <mergeCell ref="G5:G6"/>
    <mergeCell ref="A1:G1"/>
    <mergeCell ref="A2:G2"/>
    <mergeCell ref="A3:G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4.5703125" style="12" customWidth="1"/>
    <col min="2" max="7" width="17.7109375" style="12" customWidth="1"/>
    <col min="8" max="8" width="22.7109375" style="12" bestFit="1" customWidth="1"/>
    <col min="9" max="16384" width="9.140625" style="12"/>
  </cols>
  <sheetData>
    <row r="1" spans="1:8" s="1" customFormat="1" ht="18" customHeight="1" x14ac:dyDescent="0.2">
      <c r="A1" s="28" t="s">
        <v>0</v>
      </c>
      <c r="B1" s="28"/>
      <c r="C1" s="28"/>
      <c r="D1" s="28"/>
      <c r="E1" s="28"/>
      <c r="F1" s="28"/>
      <c r="G1" s="28"/>
      <c r="H1" s="28"/>
    </row>
    <row r="2" spans="1:8" s="1" customFormat="1" ht="18" customHeight="1" x14ac:dyDescent="0.2">
      <c r="A2" s="28" t="s">
        <v>1</v>
      </c>
      <c r="B2" s="28"/>
      <c r="C2" s="28"/>
      <c r="D2" s="28"/>
      <c r="E2" s="28"/>
      <c r="F2" s="28"/>
      <c r="G2" s="28"/>
      <c r="H2" s="28"/>
    </row>
    <row r="3" spans="1:8" s="1" customFormat="1" ht="18" customHeight="1" x14ac:dyDescent="0.2">
      <c r="A3" s="28" t="s">
        <v>3</v>
      </c>
      <c r="B3" s="28"/>
      <c r="C3" s="28"/>
      <c r="D3" s="28"/>
      <c r="E3" s="28"/>
      <c r="F3" s="28"/>
      <c r="G3" s="28"/>
      <c r="H3" s="28"/>
    </row>
    <row r="4" spans="1:8" s="1" customFormat="1" ht="17.25" customHeight="1" thickBot="1" x14ac:dyDescent="0.25">
      <c r="A4" s="28" t="s">
        <v>836</v>
      </c>
      <c r="B4" s="28"/>
      <c r="C4" s="28"/>
      <c r="D4" s="28"/>
      <c r="E4" s="28"/>
      <c r="F4" s="28"/>
      <c r="G4" s="28"/>
      <c r="H4" s="28"/>
    </row>
    <row r="5" spans="1:8" ht="39.75" customHeight="1" thickBot="1" x14ac:dyDescent="0.25">
      <c r="A5" s="29" t="s">
        <v>124</v>
      </c>
      <c r="B5" s="9" t="s">
        <v>837</v>
      </c>
      <c r="C5" s="9" t="s">
        <v>838</v>
      </c>
      <c r="D5" s="9" t="s">
        <v>839</v>
      </c>
      <c r="E5" s="9" t="s">
        <v>840</v>
      </c>
      <c r="F5" s="9" t="s">
        <v>841</v>
      </c>
      <c r="G5" s="9" t="s">
        <v>842</v>
      </c>
      <c r="H5" s="29" t="s">
        <v>177</v>
      </c>
    </row>
    <row r="6" spans="1:8" ht="39.75" customHeight="1" thickBot="1" x14ac:dyDescent="0.25">
      <c r="A6" s="30"/>
      <c r="B6" s="9" t="s">
        <v>843</v>
      </c>
      <c r="C6" s="9" t="s">
        <v>843</v>
      </c>
      <c r="D6" s="9" t="s">
        <v>843</v>
      </c>
      <c r="E6" s="9" t="s">
        <v>843</v>
      </c>
      <c r="F6" s="9" t="s">
        <v>844</v>
      </c>
      <c r="G6" s="9" t="s">
        <v>844</v>
      </c>
      <c r="H6" s="30"/>
    </row>
    <row r="7" spans="1:8" ht="13.5" thickBot="1" x14ac:dyDescent="0.25">
      <c r="A7" s="7" t="s">
        <v>66</v>
      </c>
      <c r="B7" s="8">
        <v>752004</v>
      </c>
      <c r="C7" s="8">
        <v>877338</v>
      </c>
      <c r="D7" s="8">
        <v>752004</v>
      </c>
      <c r="E7" s="8">
        <v>877338</v>
      </c>
      <c r="F7" s="8">
        <v>0</v>
      </c>
      <c r="G7" s="8">
        <v>200000</v>
      </c>
      <c r="H7" s="10">
        <f t="shared" ref="H7:H54" si="0">SUM(B7:G7)</f>
        <v>3458684</v>
      </c>
    </row>
    <row r="8" spans="1:8" ht="13.5" thickBot="1" x14ac:dyDescent="0.25">
      <c r="A8" s="7" t="s">
        <v>67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10">
        <f t="shared" si="0"/>
        <v>0</v>
      </c>
    </row>
    <row r="9" spans="1:8" ht="13.5" thickBot="1" x14ac:dyDescent="0.25">
      <c r="A9" s="7" t="s">
        <v>68</v>
      </c>
      <c r="B9" s="8">
        <v>0</v>
      </c>
      <c r="C9" s="8">
        <v>110025</v>
      </c>
      <c r="D9" s="8">
        <v>50781</v>
      </c>
      <c r="E9" s="8">
        <v>59244</v>
      </c>
      <c r="F9" s="8">
        <v>500000</v>
      </c>
      <c r="G9" s="8">
        <v>200000</v>
      </c>
      <c r="H9" s="10">
        <f t="shared" si="0"/>
        <v>920050</v>
      </c>
    </row>
    <row r="10" spans="1:8" ht="13.5" thickBot="1" x14ac:dyDescent="0.25">
      <c r="A10" s="7" t="s">
        <v>69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10">
        <f t="shared" si="0"/>
        <v>0</v>
      </c>
    </row>
    <row r="11" spans="1:8" ht="13.5" thickBot="1" x14ac:dyDescent="0.25">
      <c r="A11" s="7" t="s">
        <v>70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10">
        <f t="shared" si="0"/>
        <v>0</v>
      </c>
    </row>
    <row r="12" spans="1:8" ht="13.5" thickBot="1" x14ac:dyDescent="0.25">
      <c r="A12" s="7" t="s">
        <v>71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10">
        <f t="shared" si="0"/>
        <v>0</v>
      </c>
    </row>
    <row r="13" spans="1:8" ht="13.5" thickBot="1" x14ac:dyDescent="0.25">
      <c r="A13" s="7" t="s">
        <v>72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10">
        <f t="shared" si="0"/>
        <v>0</v>
      </c>
    </row>
    <row r="14" spans="1:8" ht="13.5" thickBot="1" x14ac:dyDescent="0.25">
      <c r="A14" s="7" t="s">
        <v>73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10">
        <f t="shared" si="0"/>
        <v>0</v>
      </c>
    </row>
    <row r="15" spans="1:8" ht="13.5" thickBot="1" x14ac:dyDescent="0.25">
      <c r="A15" s="7" t="s">
        <v>74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10">
        <f t="shared" si="0"/>
        <v>0</v>
      </c>
    </row>
    <row r="16" spans="1:8" ht="13.5" thickBot="1" x14ac:dyDescent="0.25">
      <c r="A16" s="7" t="s">
        <v>75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10">
        <f t="shared" si="0"/>
        <v>0</v>
      </c>
    </row>
    <row r="17" spans="1:8" ht="13.5" thickBot="1" x14ac:dyDescent="0.25">
      <c r="A17" s="7" t="s">
        <v>76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10">
        <f t="shared" si="0"/>
        <v>0</v>
      </c>
    </row>
    <row r="18" spans="1:8" ht="13.5" thickBot="1" x14ac:dyDescent="0.25">
      <c r="A18" s="7" t="s">
        <v>77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10">
        <f t="shared" si="0"/>
        <v>0</v>
      </c>
    </row>
    <row r="19" spans="1:8" ht="13.5" thickBot="1" x14ac:dyDescent="0.25">
      <c r="A19" s="7" t="s">
        <v>78</v>
      </c>
      <c r="B19" s="8">
        <v>255006</v>
      </c>
      <c r="C19" s="8">
        <v>297507</v>
      </c>
      <c r="D19" s="8">
        <v>264275</v>
      </c>
      <c r="E19" s="8">
        <v>302498</v>
      </c>
      <c r="F19" s="8">
        <v>0</v>
      </c>
      <c r="G19" s="8">
        <v>200000</v>
      </c>
      <c r="H19" s="10">
        <f t="shared" si="0"/>
        <v>1319286</v>
      </c>
    </row>
    <row r="20" spans="1:8" ht="13.5" thickBot="1" x14ac:dyDescent="0.25">
      <c r="A20" s="7" t="s">
        <v>79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10">
        <f t="shared" si="0"/>
        <v>0</v>
      </c>
    </row>
    <row r="21" spans="1:8" ht="13.5" thickBot="1" x14ac:dyDescent="0.25">
      <c r="A21" s="7" t="s">
        <v>80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200000</v>
      </c>
      <c r="H21" s="10">
        <f t="shared" si="0"/>
        <v>200000</v>
      </c>
    </row>
    <row r="22" spans="1:8" ht="13.5" thickBot="1" x14ac:dyDescent="0.25">
      <c r="A22" s="7" t="s">
        <v>81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200000</v>
      </c>
      <c r="H22" s="10">
        <f t="shared" si="0"/>
        <v>200000</v>
      </c>
    </row>
    <row r="23" spans="1:8" ht="13.5" thickBot="1" x14ac:dyDescent="0.25">
      <c r="A23" s="7" t="s">
        <v>82</v>
      </c>
      <c r="B23" s="8">
        <v>222627</v>
      </c>
      <c r="C23" s="8">
        <v>259732</v>
      </c>
      <c r="D23" s="8">
        <v>222627</v>
      </c>
      <c r="E23" s="8">
        <v>259732</v>
      </c>
      <c r="F23" s="8">
        <v>0</v>
      </c>
      <c r="G23" s="8">
        <v>200000</v>
      </c>
      <c r="H23" s="10">
        <f t="shared" si="0"/>
        <v>1164718</v>
      </c>
    </row>
    <row r="24" spans="1:8" ht="13.5" thickBot="1" x14ac:dyDescent="0.25">
      <c r="A24" s="7" t="s">
        <v>83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10">
        <f t="shared" si="0"/>
        <v>0</v>
      </c>
    </row>
    <row r="25" spans="1:8" ht="13.5" thickBot="1" x14ac:dyDescent="0.25">
      <c r="A25" s="7" t="s">
        <v>84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10">
        <f t="shared" si="0"/>
        <v>0</v>
      </c>
    </row>
    <row r="26" spans="1:8" ht="13.5" thickBot="1" x14ac:dyDescent="0.25">
      <c r="A26" s="7" t="s">
        <v>85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10">
        <f t="shared" si="0"/>
        <v>0</v>
      </c>
    </row>
    <row r="27" spans="1:8" ht="13.5" thickBot="1" x14ac:dyDescent="0.25">
      <c r="A27" s="7" t="s">
        <v>86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10">
        <f t="shared" si="0"/>
        <v>0</v>
      </c>
    </row>
    <row r="28" spans="1:8" ht="13.5" thickBot="1" x14ac:dyDescent="0.25">
      <c r="A28" s="7" t="s">
        <v>87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200000</v>
      </c>
      <c r="H28" s="10">
        <f t="shared" si="0"/>
        <v>200000</v>
      </c>
    </row>
    <row r="29" spans="1:8" ht="13.5" thickBot="1" x14ac:dyDescent="0.25">
      <c r="A29" s="7" t="s">
        <v>88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10">
        <f t="shared" si="0"/>
        <v>0</v>
      </c>
    </row>
    <row r="30" spans="1:8" ht="13.5" thickBot="1" x14ac:dyDescent="0.25">
      <c r="A30" s="7" t="s">
        <v>89</v>
      </c>
      <c r="B30" s="8">
        <v>39921</v>
      </c>
      <c r="C30" s="8">
        <v>39921</v>
      </c>
      <c r="D30" s="8">
        <v>257582</v>
      </c>
      <c r="E30" s="8">
        <v>267015</v>
      </c>
      <c r="F30" s="8">
        <v>0</v>
      </c>
      <c r="G30" s="8">
        <v>200000</v>
      </c>
      <c r="H30" s="10">
        <f t="shared" si="0"/>
        <v>804439</v>
      </c>
    </row>
    <row r="31" spans="1:8" ht="13.5" thickBot="1" x14ac:dyDescent="0.25">
      <c r="A31" s="7" t="s">
        <v>90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200000</v>
      </c>
      <c r="H31" s="10">
        <f t="shared" si="0"/>
        <v>200000</v>
      </c>
    </row>
    <row r="32" spans="1:8" ht="13.5" thickBot="1" x14ac:dyDescent="0.25">
      <c r="A32" s="7" t="s">
        <v>91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10">
        <f t="shared" si="0"/>
        <v>0</v>
      </c>
    </row>
    <row r="33" spans="1:8" ht="13.5" thickBot="1" x14ac:dyDescent="0.25">
      <c r="A33" s="7" t="s">
        <v>92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10">
        <f t="shared" si="0"/>
        <v>0</v>
      </c>
    </row>
    <row r="34" spans="1:8" ht="13.5" thickBot="1" x14ac:dyDescent="0.25">
      <c r="A34" s="7" t="s">
        <v>93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10">
        <f t="shared" si="0"/>
        <v>0</v>
      </c>
    </row>
    <row r="35" spans="1:8" ht="13.5" thickBot="1" x14ac:dyDescent="0.25">
      <c r="A35" s="7" t="s">
        <v>94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10">
        <f t="shared" si="0"/>
        <v>0</v>
      </c>
    </row>
    <row r="36" spans="1:8" ht="13.5" thickBot="1" x14ac:dyDescent="0.25">
      <c r="A36" s="7" t="s">
        <v>95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10">
        <f t="shared" si="0"/>
        <v>0</v>
      </c>
    </row>
    <row r="37" spans="1:8" ht="13.5" thickBot="1" x14ac:dyDescent="0.25">
      <c r="A37" s="7" t="s">
        <v>96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10">
        <f t="shared" si="0"/>
        <v>0</v>
      </c>
    </row>
    <row r="38" spans="1:8" ht="13.5" thickBot="1" x14ac:dyDescent="0.25">
      <c r="A38" s="7" t="s">
        <v>97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200000</v>
      </c>
      <c r="H38" s="10">
        <f t="shared" si="0"/>
        <v>200000</v>
      </c>
    </row>
    <row r="39" spans="1:8" ht="13.5" thickBot="1" x14ac:dyDescent="0.25">
      <c r="A39" s="7" t="s">
        <v>98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10">
        <f t="shared" si="0"/>
        <v>0</v>
      </c>
    </row>
    <row r="40" spans="1:8" ht="13.5" thickBot="1" x14ac:dyDescent="0.25">
      <c r="A40" s="7" t="s">
        <v>99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10">
        <f t="shared" si="0"/>
        <v>0</v>
      </c>
    </row>
    <row r="41" spans="1:8" ht="13.5" thickBot="1" x14ac:dyDescent="0.25">
      <c r="A41" s="7" t="s">
        <v>100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10">
        <f t="shared" si="0"/>
        <v>0</v>
      </c>
    </row>
    <row r="42" spans="1:8" ht="13.5" thickBot="1" x14ac:dyDescent="0.25">
      <c r="A42" s="7" t="s">
        <v>101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200000</v>
      </c>
      <c r="H42" s="10">
        <f t="shared" si="0"/>
        <v>200000</v>
      </c>
    </row>
    <row r="43" spans="1:8" ht="13.5" thickBot="1" x14ac:dyDescent="0.25">
      <c r="A43" s="7" t="s">
        <v>102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10">
        <f t="shared" si="0"/>
        <v>0</v>
      </c>
    </row>
    <row r="44" spans="1:8" ht="13.5" thickBot="1" x14ac:dyDescent="0.25">
      <c r="A44" s="7" t="s">
        <v>103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10">
        <f t="shared" si="0"/>
        <v>0</v>
      </c>
    </row>
    <row r="45" spans="1:8" ht="13.5" thickBot="1" x14ac:dyDescent="0.25">
      <c r="A45" s="7" t="s">
        <v>104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10">
        <f t="shared" si="0"/>
        <v>0</v>
      </c>
    </row>
    <row r="46" spans="1:8" ht="13.5" thickBot="1" x14ac:dyDescent="0.25">
      <c r="A46" s="7" t="s">
        <v>105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200000</v>
      </c>
      <c r="H46" s="10">
        <f t="shared" si="0"/>
        <v>200000</v>
      </c>
    </row>
    <row r="47" spans="1:8" ht="13.5" thickBot="1" x14ac:dyDescent="0.25">
      <c r="A47" s="7" t="s">
        <v>106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10">
        <f t="shared" si="0"/>
        <v>0</v>
      </c>
    </row>
    <row r="48" spans="1:8" ht="13.5" thickBot="1" x14ac:dyDescent="0.25">
      <c r="A48" s="7" t="s">
        <v>107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10">
        <f t="shared" si="0"/>
        <v>0</v>
      </c>
    </row>
    <row r="49" spans="1:8" ht="13.5" thickBot="1" x14ac:dyDescent="0.25">
      <c r="A49" s="7" t="s">
        <v>108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10">
        <f t="shared" si="0"/>
        <v>0</v>
      </c>
    </row>
    <row r="50" spans="1:8" ht="13.5" thickBot="1" x14ac:dyDescent="0.25">
      <c r="A50" s="7" t="s">
        <v>109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10">
        <f t="shared" si="0"/>
        <v>0</v>
      </c>
    </row>
    <row r="51" spans="1:8" ht="13.5" thickBot="1" x14ac:dyDescent="0.25">
      <c r="A51" s="7" t="s">
        <v>110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10">
        <f t="shared" si="0"/>
        <v>0</v>
      </c>
    </row>
    <row r="52" spans="1:8" ht="13.5" thickBot="1" x14ac:dyDescent="0.25">
      <c r="A52" s="7" t="s">
        <v>111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10">
        <f t="shared" si="0"/>
        <v>0</v>
      </c>
    </row>
    <row r="53" spans="1:8" ht="13.5" thickBot="1" x14ac:dyDescent="0.25">
      <c r="A53" s="7" t="s">
        <v>112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10">
        <f t="shared" si="0"/>
        <v>0</v>
      </c>
    </row>
    <row r="54" spans="1:8" ht="13.5" thickBot="1" x14ac:dyDescent="0.25">
      <c r="A54" s="7" t="s">
        <v>113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10">
        <f t="shared" si="0"/>
        <v>0</v>
      </c>
    </row>
    <row r="55" spans="1:8" ht="13.5" thickBot="1" x14ac:dyDescent="0.25">
      <c r="A55" s="9" t="s">
        <v>230</v>
      </c>
      <c r="B55" s="13">
        <f t="shared" ref="B55:H55" si="1">SUM(B7:B54)</f>
        <v>1269558</v>
      </c>
      <c r="C55" s="13">
        <f t="shared" si="1"/>
        <v>1584523</v>
      </c>
      <c r="D55" s="13">
        <f t="shared" si="1"/>
        <v>1547269</v>
      </c>
      <c r="E55" s="13">
        <f t="shared" si="1"/>
        <v>1765827</v>
      </c>
      <c r="F55" s="13">
        <f t="shared" si="1"/>
        <v>500000</v>
      </c>
      <c r="G55" s="13">
        <f t="shared" si="1"/>
        <v>2400000</v>
      </c>
      <c r="H55" s="13">
        <f t="shared" si="1"/>
        <v>9067177</v>
      </c>
    </row>
  </sheetData>
  <mergeCells count="6">
    <mergeCell ref="A4:H4"/>
    <mergeCell ref="A5:A6"/>
    <mergeCell ref="H5:H6"/>
    <mergeCell ref="A1:H1"/>
    <mergeCell ref="A2:H2"/>
    <mergeCell ref="A3:H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showZeros="0" workbookViewId="0">
      <pane xSplit="1" ySplit="6" topLeftCell="D34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6.28515625" style="12" customWidth="1"/>
    <col min="2" max="12" width="17.7109375" style="12" customWidth="1"/>
    <col min="13" max="13" width="22.7109375" style="12" bestFit="1" customWidth="1"/>
    <col min="14" max="16384" width="9.140625" style="12"/>
  </cols>
  <sheetData>
    <row r="1" spans="1:13" s="1" customFormat="1" ht="18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1" customFormat="1" ht="18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1" customFormat="1" ht="18" customHeight="1" x14ac:dyDescent="0.2">
      <c r="A3" s="28" t="s">
        <v>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1" customFormat="1" ht="15.75" customHeight="1" thickBot="1" x14ac:dyDescent="0.25">
      <c r="A4" s="28" t="s">
        <v>845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39.75" customHeight="1" thickBot="1" x14ac:dyDescent="0.25">
      <c r="A5" s="29" t="s">
        <v>124</v>
      </c>
      <c r="B5" s="9" t="s">
        <v>846</v>
      </c>
      <c r="C5" s="9" t="s">
        <v>847</v>
      </c>
      <c r="D5" s="9" t="s">
        <v>848</v>
      </c>
      <c r="E5" s="9" t="s">
        <v>849</v>
      </c>
      <c r="F5" s="9" t="s">
        <v>850</v>
      </c>
      <c r="G5" s="9" t="s">
        <v>851</v>
      </c>
      <c r="H5" s="9" t="s">
        <v>852</v>
      </c>
      <c r="I5" s="9" t="s">
        <v>853</v>
      </c>
      <c r="J5" s="9" t="s">
        <v>854</v>
      </c>
      <c r="K5" s="9" t="s">
        <v>855</v>
      </c>
      <c r="L5" s="9" t="s">
        <v>856</v>
      </c>
      <c r="M5" s="29" t="s">
        <v>177</v>
      </c>
    </row>
    <row r="6" spans="1:13" ht="39.75" customHeight="1" thickBot="1" x14ac:dyDescent="0.25">
      <c r="A6" s="30"/>
      <c r="B6" s="9" t="s">
        <v>857</v>
      </c>
      <c r="C6" s="9" t="s">
        <v>858</v>
      </c>
      <c r="D6" s="9" t="s">
        <v>858</v>
      </c>
      <c r="E6" s="9" t="s">
        <v>857</v>
      </c>
      <c r="F6" s="9" t="s">
        <v>859</v>
      </c>
      <c r="G6" s="9" t="s">
        <v>857</v>
      </c>
      <c r="H6" s="9" t="s">
        <v>858</v>
      </c>
      <c r="I6" s="9" t="s">
        <v>859</v>
      </c>
      <c r="J6" s="9" t="s">
        <v>857</v>
      </c>
      <c r="K6" s="9" t="s">
        <v>859</v>
      </c>
      <c r="L6" s="9" t="s">
        <v>858</v>
      </c>
      <c r="M6" s="30"/>
    </row>
    <row r="7" spans="1:13" ht="13.5" thickBot="1" x14ac:dyDescent="0.25">
      <c r="A7" s="7" t="s">
        <v>66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10">
        <f t="shared" ref="M7:M54" si="0">SUM(B7:L7)</f>
        <v>0</v>
      </c>
    </row>
    <row r="8" spans="1:13" ht="13.5" thickBot="1" x14ac:dyDescent="0.25">
      <c r="A8" s="7" t="s">
        <v>67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10">
        <f t="shared" si="0"/>
        <v>0</v>
      </c>
    </row>
    <row r="9" spans="1:13" ht="13.5" thickBot="1" x14ac:dyDescent="0.25">
      <c r="A9" s="7" t="s">
        <v>68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10">
        <f t="shared" si="0"/>
        <v>0</v>
      </c>
    </row>
    <row r="10" spans="1:13" ht="13.5" thickBot="1" x14ac:dyDescent="0.25">
      <c r="A10" s="7" t="s">
        <v>69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10">
        <f t="shared" si="0"/>
        <v>0</v>
      </c>
    </row>
    <row r="11" spans="1:13" ht="13.5" thickBot="1" x14ac:dyDescent="0.25">
      <c r="A11" s="7" t="s">
        <v>70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10">
        <f t="shared" si="0"/>
        <v>0</v>
      </c>
    </row>
    <row r="12" spans="1:13" ht="13.5" thickBot="1" x14ac:dyDescent="0.25">
      <c r="A12" s="7" t="s">
        <v>71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10">
        <f t="shared" si="0"/>
        <v>0</v>
      </c>
    </row>
    <row r="13" spans="1:13" ht="13.5" thickBot="1" x14ac:dyDescent="0.25">
      <c r="A13" s="7" t="s">
        <v>72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10">
        <f t="shared" si="0"/>
        <v>0</v>
      </c>
    </row>
    <row r="14" spans="1:13" ht="13.5" thickBot="1" x14ac:dyDescent="0.25">
      <c r="A14" s="7" t="s">
        <v>73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10">
        <f t="shared" si="0"/>
        <v>0</v>
      </c>
    </row>
    <row r="15" spans="1:13" ht="13.5" thickBot="1" x14ac:dyDescent="0.25">
      <c r="A15" s="7" t="s">
        <v>74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10">
        <f t="shared" si="0"/>
        <v>0</v>
      </c>
    </row>
    <row r="16" spans="1:13" ht="13.5" thickBot="1" x14ac:dyDescent="0.25">
      <c r="A16" s="7" t="s">
        <v>75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10">
        <f t="shared" si="0"/>
        <v>0</v>
      </c>
    </row>
    <row r="17" spans="1:13" ht="13.5" thickBot="1" x14ac:dyDescent="0.25">
      <c r="A17" s="7" t="s">
        <v>76</v>
      </c>
      <c r="B17" s="8">
        <v>417639</v>
      </c>
      <c r="C17" s="8">
        <v>0</v>
      </c>
      <c r="D17" s="8">
        <v>0</v>
      </c>
      <c r="E17" s="8">
        <v>487246</v>
      </c>
      <c r="F17" s="8">
        <v>0</v>
      </c>
      <c r="G17" s="8">
        <v>417639</v>
      </c>
      <c r="H17" s="8">
        <v>0</v>
      </c>
      <c r="I17" s="8">
        <v>0</v>
      </c>
      <c r="J17" s="8">
        <v>487245</v>
      </c>
      <c r="K17" s="8">
        <v>0</v>
      </c>
      <c r="L17" s="8">
        <v>0</v>
      </c>
      <c r="M17" s="10">
        <f t="shared" si="0"/>
        <v>1809769</v>
      </c>
    </row>
    <row r="18" spans="1:13" ht="13.5" thickBot="1" x14ac:dyDescent="0.25">
      <c r="A18" s="7" t="s">
        <v>77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10">
        <f t="shared" si="0"/>
        <v>0</v>
      </c>
    </row>
    <row r="19" spans="1:13" ht="13.5" thickBot="1" x14ac:dyDescent="0.25">
      <c r="A19" s="7" t="s">
        <v>78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10">
        <f t="shared" si="0"/>
        <v>0</v>
      </c>
    </row>
    <row r="20" spans="1:13" ht="13.5" thickBot="1" x14ac:dyDescent="0.25">
      <c r="A20" s="7" t="s">
        <v>79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10">
        <f t="shared" si="0"/>
        <v>0</v>
      </c>
    </row>
    <row r="21" spans="1:13" ht="13.5" thickBot="1" x14ac:dyDescent="0.25">
      <c r="A21" s="7" t="s">
        <v>80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10">
        <f t="shared" si="0"/>
        <v>0</v>
      </c>
    </row>
    <row r="22" spans="1:13" ht="13.5" thickBot="1" x14ac:dyDescent="0.25">
      <c r="A22" s="7" t="s">
        <v>81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10">
        <f t="shared" si="0"/>
        <v>0</v>
      </c>
    </row>
    <row r="23" spans="1:13" ht="13.5" thickBot="1" x14ac:dyDescent="0.25">
      <c r="A23" s="7" t="s">
        <v>82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10">
        <f t="shared" si="0"/>
        <v>0</v>
      </c>
    </row>
    <row r="24" spans="1:13" ht="13.5" thickBot="1" x14ac:dyDescent="0.25">
      <c r="A24" s="7" t="s">
        <v>83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10">
        <f t="shared" si="0"/>
        <v>0</v>
      </c>
    </row>
    <row r="25" spans="1:13" ht="13.5" thickBot="1" x14ac:dyDescent="0.25">
      <c r="A25" s="7" t="s">
        <v>84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10">
        <f t="shared" si="0"/>
        <v>0</v>
      </c>
    </row>
    <row r="26" spans="1:13" ht="13.5" thickBot="1" x14ac:dyDescent="0.25">
      <c r="A26" s="7" t="s">
        <v>85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10">
        <f t="shared" si="0"/>
        <v>0</v>
      </c>
    </row>
    <row r="27" spans="1:13" ht="13.5" thickBot="1" x14ac:dyDescent="0.25">
      <c r="A27" s="7" t="s">
        <v>86</v>
      </c>
      <c r="B27" s="8">
        <v>0</v>
      </c>
      <c r="C27" s="8">
        <v>0</v>
      </c>
      <c r="D27" s="8">
        <v>0</v>
      </c>
      <c r="E27" s="8">
        <v>0</v>
      </c>
      <c r="F27" s="8">
        <v>58318</v>
      </c>
      <c r="G27" s="8">
        <v>0</v>
      </c>
      <c r="H27" s="8">
        <v>0</v>
      </c>
      <c r="I27" s="8">
        <v>26916</v>
      </c>
      <c r="J27" s="8">
        <v>0</v>
      </c>
      <c r="K27" s="8">
        <v>105632</v>
      </c>
      <c r="L27" s="8">
        <v>0</v>
      </c>
      <c r="M27" s="10">
        <f t="shared" si="0"/>
        <v>190866</v>
      </c>
    </row>
    <row r="28" spans="1:13" ht="13.5" thickBot="1" x14ac:dyDescent="0.25">
      <c r="A28" s="7" t="s">
        <v>87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10">
        <f t="shared" si="0"/>
        <v>0</v>
      </c>
    </row>
    <row r="29" spans="1:13" ht="13.5" thickBot="1" x14ac:dyDescent="0.25">
      <c r="A29" s="7" t="s">
        <v>88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10">
        <f t="shared" si="0"/>
        <v>0</v>
      </c>
    </row>
    <row r="30" spans="1:13" ht="13.5" thickBot="1" x14ac:dyDescent="0.25">
      <c r="A30" s="7" t="s">
        <v>89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10">
        <f t="shared" si="0"/>
        <v>0</v>
      </c>
    </row>
    <row r="31" spans="1:13" ht="13.5" thickBot="1" x14ac:dyDescent="0.25">
      <c r="A31" s="7" t="s">
        <v>90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10">
        <f t="shared" si="0"/>
        <v>0</v>
      </c>
    </row>
    <row r="32" spans="1:13" ht="13.5" thickBot="1" x14ac:dyDescent="0.25">
      <c r="A32" s="7" t="s">
        <v>91</v>
      </c>
      <c r="B32" s="8">
        <v>0</v>
      </c>
      <c r="C32" s="8">
        <v>152166</v>
      </c>
      <c r="D32" s="8">
        <v>177527</v>
      </c>
      <c r="E32" s="8">
        <v>0</v>
      </c>
      <c r="F32" s="8">
        <v>0</v>
      </c>
      <c r="G32" s="8">
        <v>0</v>
      </c>
      <c r="H32" s="8">
        <v>777904</v>
      </c>
      <c r="I32" s="8">
        <v>0</v>
      </c>
      <c r="J32" s="8">
        <v>0</v>
      </c>
      <c r="K32" s="8">
        <v>0</v>
      </c>
      <c r="L32" s="8">
        <v>1391548</v>
      </c>
      <c r="M32" s="10">
        <f t="shared" si="0"/>
        <v>2499145</v>
      </c>
    </row>
    <row r="33" spans="1:13" ht="13.5" thickBot="1" x14ac:dyDescent="0.25">
      <c r="A33" s="7" t="s">
        <v>92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10">
        <f t="shared" si="0"/>
        <v>0</v>
      </c>
    </row>
    <row r="34" spans="1:13" ht="13.5" thickBot="1" x14ac:dyDescent="0.25">
      <c r="A34" s="7" t="s">
        <v>93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10">
        <f t="shared" si="0"/>
        <v>0</v>
      </c>
    </row>
    <row r="35" spans="1:13" ht="13.5" thickBot="1" x14ac:dyDescent="0.25">
      <c r="A35" s="7" t="s">
        <v>94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10">
        <f t="shared" si="0"/>
        <v>0</v>
      </c>
    </row>
    <row r="36" spans="1:13" ht="13.5" thickBot="1" x14ac:dyDescent="0.25">
      <c r="A36" s="7" t="s">
        <v>95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10">
        <f t="shared" si="0"/>
        <v>0</v>
      </c>
    </row>
    <row r="37" spans="1:13" ht="13.5" thickBot="1" x14ac:dyDescent="0.25">
      <c r="A37" s="7" t="s">
        <v>96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10">
        <f t="shared" si="0"/>
        <v>0</v>
      </c>
    </row>
    <row r="38" spans="1:13" ht="13.5" thickBot="1" x14ac:dyDescent="0.25">
      <c r="A38" s="7" t="s">
        <v>97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10">
        <f t="shared" si="0"/>
        <v>0</v>
      </c>
    </row>
    <row r="39" spans="1:13" ht="13.5" thickBot="1" x14ac:dyDescent="0.25">
      <c r="A39" s="7" t="s">
        <v>98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10">
        <f t="shared" si="0"/>
        <v>0</v>
      </c>
    </row>
    <row r="40" spans="1:13" ht="13.5" thickBot="1" x14ac:dyDescent="0.25">
      <c r="A40" s="7" t="s">
        <v>99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10">
        <f t="shared" si="0"/>
        <v>0</v>
      </c>
    </row>
    <row r="41" spans="1:13" ht="13.5" thickBot="1" x14ac:dyDescent="0.25">
      <c r="A41" s="7" t="s">
        <v>100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10">
        <f t="shared" si="0"/>
        <v>0</v>
      </c>
    </row>
    <row r="42" spans="1:13" ht="13.5" thickBot="1" x14ac:dyDescent="0.25">
      <c r="A42" s="7" t="s">
        <v>101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10">
        <f t="shared" si="0"/>
        <v>0</v>
      </c>
    </row>
    <row r="43" spans="1:13" ht="13.5" thickBot="1" x14ac:dyDescent="0.25">
      <c r="A43" s="7" t="s">
        <v>102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10">
        <f t="shared" si="0"/>
        <v>0</v>
      </c>
    </row>
    <row r="44" spans="1:13" ht="13.5" thickBot="1" x14ac:dyDescent="0.25">
      <c r="A44" s="7" t="s">
        <v>103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10">
        <f t="shared" si="0"/>
        <v>0</v>
      </c>
    </row>
    <row r="45" spans="1:13" ht="13.5" thickBot="1" x14ac:dyDescent="0.25">
      <c r="A45" s="7" t="s">
        <v>104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10">
        <f t="shared" si="0"/>
        <v>0</v>
      </c>
    </row>
    <row r="46" spans="1:13" ht="13.5" thickBot="1" x14ac:dyDescent="0.25">
      <c r="A46" s="7" t="s">
        <v>105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10">
        <f t="shared" si="0"/>
        <v>0</v>
      </c>
    </row>
    <row r="47" spans="1:13" ht="13.5" thickBot="1" x14ac:dyDescent="0.25">
      <c r="A47" s="7" t="s">
        <v>106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10">
        <f t="shared" si="0"/>
        <v>0</v>
      </c>
    </row>
    <row r="48" spans="1:13" ht="13.5" thickBot="1" x14ac:dyDescent="0.25">
      <c r="A48" s="7" t="s">
        <v>107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10">
        <f t="shared" si="0"/>
        <v>0</v>
      </c>
    </row>
    <row r="49" spans="1:13" ht="13.5" thickBot="1" x14ac:dyDescent="0.25">
      <c r="A49" s="7" t="s">
        <v>108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10">
        <f t="shared" si="0"/>
        <v>0</v>
      </c>
    </row>
    <row r="50" spans="1:13" ht="13.5" thickBot="1" x14ac:dyDescent="0.25">
      <c r="A50" s="7" t="s">
        <v>109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10">
        <f t="shared" si="0"/>
        <v>0</v>
      </c>
    </row>
    <row r="51" spans="1:13" ht="13.5" thickBot="1" x14ac:dyDescent="0.25">
      <c r="A51" s="7" t="s">
        <v>110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10">
        <f t="shared" si="0"/>
        <v>0</v>
      </c>
    </row>
    <row r="52" spans="1:13" ht="13.5" thickBot="1" x14ac:dyDescent="0.25">
      <c r="A52" s="7" t="s">
        <v>111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10">
        <f t="shared" si="0"/>
        <v>0</v>
      </c>
    </row>
    <row r="53" spans="1:13" ht="13.5" thickBot="1" x14ac:dyDescent="0.25">
      <c r="A53" s="7" t="s">
        <v>112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10">
        <f t="shared" si="0"/>
        <v>0</v>
      </c>
    </row>
    <row r="54" spans="1:13" ht="13.5" thickBot="1" x14ac:dyDescent="0.25">
      <c r="A54" s="7" t="s">
        <v>113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10">
        <f t="shared" si="0"/>
        <v>0</v>
      </c>
    </row>
    <row r="55" spans="1:13" ht="13.5" thickBot="1" x14ac:dyDescent="0.25">
      <c r="A55" s="9" t="s">
        <v>230</v>
      </c>
      <c r="B55" s="13">
        <f t="shared" ref="B55:M55" si="1">SUM(B7:B54)</f>
        <v>417639</v>
      </c>
      <c r="C55" s="13">
        <f t="shared" si="1"/>
        <v>152166</v>
      </c>
      <c r="D55" s="13">
        <f t="shared" si="1"/>
        <v>177527</v>
      </c>
      <c r="E55" s="13">
        <f t="shared" si="1"/>
        <v>487246</v>
      </c>
      <c r="F55" s="13">
        <f t="shared" si="1"/>
        <v>58318</v>
      </c>
      <c r="G55" s="13">
        <f t="shared" si="1"/>
        <v>417639</v>
      </c>
      <c r="H55" s="13">
        <f t="shared" si="1"/>
        <v>777904</v>
      </c>
      <c r="I55" s="13">
        <f t="shared" si="1"/>
        <v>26916</v>
      </c>
      <c r="J55" s="13">
        <f t="shared" si="1"/>
        <v>487245</v>
      </c>
      <c r="K55" s="13">
        <f t="shared" si="1"/>
        <v>105632</v>
      </c>
      <c r="L55" s="13">
        <f t="shared" si="1"/>
        <v>1391548</v>
      </c>
      <c r="M55" s="13">
        <f t="shared" si="1"/>
        <v>4499780</v>
      </c>
    </row>
  </sheetData>
  <mergeCells count="6">
    <mergeCell ref="A4:M4"/>
    <mergeCell ref="A5:A6"/>
    <mergeCell ref="M5:M6"/>
    <mergeCell ref="A1:M1"/>
    <mergeCell ref="A2:M2"/>
    <mergeCell ref="A3:M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36.5703125" style="12" bestFit="1" customWidth="1"/>
    <col min="2" max="6" width="17.7109375" style="12" customWidth="1"/>
    <col min="7" max="7" width="22.7109375" style="12" bestFit="1" customWidth="1"/>
    <col min="8" max="16384" width="9.140625" style="12"/>
  </cols>
  <sheetData>
    <row r="1" spans="1:7" s="1" customFormat="1" ht="18" customHeight="1" x14ac:dyDescent="0.2">
      <c r="A1" s="28" t="s">
        <v>0</v>
      </c>
      <c r="B1" s="28"/>
      <c r="C1" s="28"/>
      <c r="D1" s="28"/>
      <c r="E1" s="28"/>
      <c r="F1" s="28"/>
      <c r="G1" s="28"/>
    </row>
    <row r="2" spans="1:7" s="1" customFormat="1" ht="18" customHeight="1" x14ac:dyDescent="0.2">
      <c r="A2" s="28" t="s">
        <v>1</v>
      </c>
      <c r="B2" s="28"/>
      <c r="C2" s="28"/>
      <c r="D2" s="28"/>
      <c r="E2" s="28"/>
      <c r="F2" s="28"/>
      <c r="G2" s="28"/>
    </row>
    <row r="3" spans="1:7" s="1" customFormat="1" ht="18" customHeight="1" x14ac:dyDescent="0.2">
      <c r="A3" s="28" t="s">
        <v>3</v>
      </c>
      <c r="B3" s="28"/>
      <c r="C3" s="28"/>
      <c r="D3" s="28"/>
      <c r="E3" s="28"/>
      <c r="F3" s="28"/>
      <c r="G3" s="28"/>
    </row>
    <row r="4" spans="1:7" s="1" customFormat="1" ht="18" customHeight="1" thickBot="1" x14ac:dyDescent="0.25">
      <c r="A4" s="28" t="s">
        <v>860</v>
      </c>
      <c r="B4" s="28"/>
      <c r="C4" s="28"/>
      <c r="D4" s="28"/>
      <c r="E4" s="28"/>
      <c r="F4" s="28"/>
      <c r="G4" s="28"/>
    </row>
    <row r="5" spans="1:7" ht="39.75" customHeight="1" thickBot="1" x14ac:dyDescent="0.25">
      <c r="A5" s="29" t="s">
        <v>124</v>
      </c>
      <c r="B5" s="9" t="s">
        <v>861</v>
      </c>
      <c r="C5" s="9" t="s">
        <v>862</v>
      </c>
      <c r="D5" s="9" t="s">
        <v>863</v>
      </c>
      <c r="E5" s="9" t="s">
        <v>864</v>
      </c>
      <c r="F5" s="9" t="s">
        <v>865</v>
      </c>
      <c r="G5" s="29" t="s">
        <v>177</v>
      </c>
    </row>
    <row r="6" spans="1:7" ht="39.75" customHeight="1" thickBot="1" x14ac:dyDescent="0.25">
      <c r="A6" s="30"/>
      <c r="B6" s="9" t="s">
        <v>866</v>
      </c>
      <c r="C6" s="9" t="s">
        <v>866</v>
      </c>
      <c r="D6" s="9" t="s">
        <v>866</v>
      </c>
      <c r="E6" s="9" t="s">
        <v>866</v>
      </c>
      <c r="F6" s="9" t="s">
        <v>866</v>
      </c>
      <c r="G6" s="30"/>
    </row>
    <row r="7" spans="1:7" ht="13.5" thickBot="1" x14ac:dyDescent="0.25">
      <c r="A7" s="7" t="s">
        <v>66</v>
      </c>
      <c r="B7" s="8">
        <v>0</v>
      </c>
      <c r="C7" s="8">
        <v>0</v>
      </c>
      <c r="D7" s="8">
        <v>0</v>
      </c>
      <c r="E7" s="8">
        <v>2746957</v>
      </c>
      <c r="F7" s="8">
        <v>0</v>
      </c>
      <c r="G7" s="10">
        <f t="shared" ref="G7:G54" si="0">SUM(B7:F7)</f>
        <v>2746957</v>
      </c>
    </row>
    <row r="8" spans="1:7" ht="13.5" thickBot="1" x14ac:dyDescent="0.25">
      <c r="A8" s="7" t="s">
        <v>67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10">
        <f t="shared" si="0"/>
        <v>0</v>
      </c>
    </row>
    <row r="9" spans="1:7" ht="13.5" thickBot="1" x14ac:dyDescent="0.25">
      <c r="A9" s="7" t="s">
        <v>68</v>
      </c>
      <c r="B9" s="8">
        <v>0</v>
      </c>
      <c r="C9" s="8">
        <v>0</v>
      </c>
      <c r="D9" s="8">
        <v>38524</v>
      </c>
      <c r="E9" s="8">
        <v>0</v>
      </c>
      <c r="F9" s="8">
        <v>86174</v>
      </c>
      <c r="G9" s="10">
        <f t="shared" si="0"/>
        <v>124698</v>
      </c>
    </row>
    <row r="10" spans="1:7" ht="13.5" thickBot="1" x14ac:dyDescent="0.25">
      <c r="A10" s="7" t="s">
        <v>69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10">
        <f t="shared" si="0"/>
        <v>0</v>
      </c>
    </row>
    <row r="11" spans="1:7" ht="13.5" thickBot="1" x14ac:dyDescent="0.25">
      <c r="A11" s="7" t="s">
        <v>70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10">
        <f t="shared" si="0"/>
        <v>0</v>
      </c>
    </row>
    <row r="12" spans="1:7" ht="13.5" thickBot="1" x14ac:dyDescent="0.25">
      <c r="A12" s="7" t="s">
        <v>71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10">
        <f t="shared" si="0"/>
        <v>0</v>
      </c>
    </row>
    <row r="13" spans="1:7" ht="13.5" thickBot="1" x14ac:dyDescent="0.25">
      <c r="A13" s="7" t="s">
        <v>72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10">
        <f t="shared" si="0"/>
        <v>0</v>
      </c>
    </row>
    <row r="14" spans="1:7" ht="13.5" thickBot="1" x14ac:dyDescent="0.25">
      <c r="A14" s="7" t="s">
        <v>73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10">
        <f t="shared" si="0"/>
        <v>0</v>
      </c>
    </row>
    <row r="15" spans="1:7" ht="13.5" thickBot="1" x14ac:dyDescent="0.25">
      <c r="A15" s="7" t="s">
        <v>74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10">
        <f t="shared" si="0"/>
        <v>0</v>
      </c>
    </row>
    <row r="16" spans="1:7" ht="13.5" thickBot="1" x14ac:dyDescent="0.25">
      <c r="A16" s="7" t="s">
        <v>75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10">
        <f t="shared" si="0"/>
        <v>0</v>
      </c>
    </row>
    <row r="17" spans="1:7" ht="13.5" thickBot="1" x14ac:dyDescent="0.25">
      <c r="A17" s="7" t="s">
        <v>76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10">
        <f t="shared" si="0"/>
        <v>0</v>
      </c>
    </row>
    <row r="18" spans="1:7" ht="13.5" thickBot="1" x14ac:dyDescent="0.25">
      <c r="A18" s="7" t="s">
        <v>77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10">
        <f t="shared" si="0"/>
        <v>0</v>
      </c>
    </row>
    <row r="19" spans="1:7" ht="13.5" thickBot="1" x14ac:dyDescent="0.25">
      <c r="A19" s="7" t="s">
        <v>78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10">
        <f t="shared" si="0"/>
        <v>0</v>
      </c>
    </row>
    <row r="20" spans="1:7" ht="13.5" thickBot="1" x14ac:dyDescent="0.25">
      <c r="A20" s="7" t="s">
        <v>79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10">
        <f t="shared" si="0"/>
        <v>0</v>
      </c>
    </row>
    <row r="21" spans="1:7" ht="13.5" thickBot="1" x14ac:dyDescent="0.25">
      <c r="A21" s="7" t="s">
        <v>80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10">
        <f t="shared" si="0"/>
        <v>0</v>
      </c>
    </row>
    <row r="22" spans="1:7" ht="13.5" thickBot="1" x14ac:dyDescent="0.25">
      <c r="A22" s="7" t="s">
        <v>81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10">
        <f t="shared" si="0"/>
        <v>0</v>
      </c>
    </row>
    <row r="23" spans="1:7" ht="13.5" thickBot="1" x14ac:dyDescent="0.25">
      <c r="A23" s="7" t="s">
        <v>82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10">
        <f t="shared" si="0"/>
        <v>0</v>
      </c>
    </row>
    <row r="24" spans="1:7" ht="13.5" thickBot="1" x14ac:dyDescent="0.25">
      <c r="A24" s="7" t="s">
        <v>83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10">
        <f t="shared" si="0"/>
        <v>0</v>
      </c>
    </row>
    <row r="25" spans="1:7" ht="13.5" thickBot="1" x14ac:dyDescent="0.25">
      <c r="A25" s="7" t="s">
        <v>84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10">
        <f t="shared" si="0"/>
        <v>0</v>
      </c>
    </row>
    <row r="26" spans="1:7" ht="13.5" thickBot="1" x14ac:dyDescent="0.25">
      <c r="A26" s="7" t="s">
        <v>85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10">
        <f t="shared" si="0"/>
        <v>0</v>
      </c>
    </row>
    <row r="27" spans="1:7" ht="13.5" thickBot="1" x14ac:dyDescent="0.25">
      <c r="A27" s="7" t="s">
        <v>86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10">
        <f t="shared" si="0"/>
        <v>0</v>
      </c>
    </row>
    <row r="28" spans="1:7" ht="13.5" thickBot="1" x14ac:dyDescent="0.25">
      <c r="A28" s="7" t="s">
        <v>87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10">
        <f t="shared" si="0"/>
        <v>0</v>
      </c>
    </row>
    <row r="29" spans="1:7" ht="13.5" thickBot="1" x14ac:dyDescent="0.25">
      <c r="A29" s="7" t="s">
        <v>88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10">
        <f t="shared" si="0"/>
        <v>0</v>
      </c>
    </row>
    <row r="30" spans="1:7" ht="13.5" thickBot="1" x14ac:dyDescent="0.25">
      <c r="A30" s="7" t="s">
        <v>89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10">
        <f t="shared" si="0"/>
        <v>0</v>
      </c>
    </row>
    <row r="31" spans="1:7" ht="13.5" thickBot="1" x14ac:dyDescent="0.25">
      <c r="A31" s="7" t="s">
        <v>90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10">
        <f t="shared" si="0"/>
        <v>0</v>
      </c>
    </row>
    <row r="32" spans="1:7" ht="13.5" thickBot="1" x14ac:dyDescent="0.25">
      <c r="A32" s="7" t="s">
        <v>91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10">
        <f t="shared" si="0"/>
        <v>0</v>
      </c>
    </row>
    <row r="33" spans="1:7" ht="13.5" thickBot="1" x14ac:dyDescent="0.25">
      <c r="A33" s="7" t="s">
        <v>92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10">
        <f t="shared" si="0"/>
        <v>0</v>
      </c>
    </row>
    <row r="34" spans="1:7" ht="13.5" thickBot="1" x14ac:dyDescent="0.25">
      <c r="A34" s="7" t="s">
        <v>93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10">
        <f t="shared" si="0"/>
        <v>0</v>
      </c>
    </row>
    <row r="35" spans="1:7" ht="13.5" thickBot="1" x14ac:dyDescent="0.25">
      <c r="A35" s="7" t="s">
        <v>94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10">
        <f t="shared" si="0"/>
        <v>0</v>
      </c>
    </row>
    <row r="36" spans="1:7" ht="13.5" thickBot="1" x14ac:dyDescent="0.25">
      <c r="A36" s="7" t="s">
        <v>95</v>
      </c>
      <c r="B36" s="8">
        <v>235896</v>
      </c>
      <c r="C36" s="8">
        <v>206409</v>
      </c>
      <c r="D36" s="8">
        <v>199852</v>
      </c>
      <c r="E36" s="8">
        <v>0</v>
      </c>
      <c r="F36" s="8">
        <v>237237</v>
      </c>
      <c r="G36" s="10">
        <f t="shared" si="0"/>
        <v>879394</v>
      </c>
    </row>
    <row r="37" spans="1:7" ht="13.5" thickBot="1" x14ac:dyDescent="0.25">
      <c r="A37" s="7" t="s">
        <v>96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10">
        <f t="shared" si="0"/>
        <v>0</v>
      </c>
    </row>
    <row r="38" spans="1:7" ht="13.5" thickBot="1" x14ac:dyDescent="0.25">
      <c r="A38" s="7" t="s">
        <v>97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10">
        <f t="shared" si="0"/>
        <v>0</v>
      </c>
    </row>
    <row r="39" spans="1:7" ht="13.5" thickBot="1" x14ac:dyDescent="0.25">
      <c r="A39" s="7" t="s">
        <v>98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10">
        <f t="shared" si="0"/>
        <v>0</v>
      </c>
    </row>
    <row r="40" spans="1:7" ht="13.5" thickBot="1" x14ac:dyDescent="0.25">
      <c r="A40" s="7" t="s">
        <v>99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10">
        <f t="shared" si="0"/>
        <v>0</v>
      </c>
    </row>
    <row r="41" spans="1:7" ht="13.5" thickBot="1" x14ac:dyDescent="0.25">
      <c r="A41" s="7" t="s">
        <v>100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10">
        <f t="shared" si="0"/>
        <v>0</v>
      </c>
    </row>
    <row r="42" spans="1:7" ht="13.5" thickBot="1" x14ac:dyDescent="0.25">
      <c r="A42" s="7" t="s">
        <v>101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10">
        <f t="shared" si="0"/>
        <v>0</v>
      </c>
    </row>
    <row r="43" spans="1:7" ht="13.5" thickBot="1" x14ac:dyDescent="0.25">
      <c r="A43" s="7" t="s">
        <v>102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10">
        <f t="shared" si="0"/>
        <v>0</v>
      </c>
    </row>
    <row r="44" spans="1:7" ht="13.5" thickBot="1" x14ac:dyDescent="0.25">
      <c r="A44" s="7" t="s">
        <v>103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10">
        <f t="shared" si="0"/>
        <v>0</v>
      </c>
    </row>
    <row r="45" spans="1:7" ht="13.5" thickBot="1" x14ac:dyDescent="0.25">
      <c r="A45" s="7" t="s">
        <v>104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10">
        <f t="shared" si="0"/>
        <v>0</v>
      </c>
    </row>
    <row r="46" spans="1:7" ht="13.5" thickBot="1" x14ac:dyDescent="0.25">
      <c r="A46" s="7" t="s">
        <v>105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10">
        <f t="shared" si="0"/>
        <v>0</v>
      </c>
    </row>
    <row r="47" spans="1:7" ht="13.5" thickBot="1" x14ac:dyDescent="0.25">
      <c r="A47" s="7" t="s">
        <v>106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10">
        <f t="shared" si="0"/>
        <v>0</v>
      </c>
    </row>
    <row r="48" spans="1:7" ht="13.5" thickBot="1" x14ac:dyDescent="0.25">
      <c r="A48" s="7" t="s">
        <v>107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10">
        <f t="shared" si="0"/>
        <v>0</v>
      </c>
    </row>
    <row r="49" spans="1:7" ht="13.5" thickBot="1" x14ac:dyDescent="0.25">
      <c r="A49" s="7" t="s">
        <v>108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10">
        <f t="shared" si="0"/>
        <v>0</v>
      </c>
    </row>
    <row r="50" spans="1:7" ht="13.5" thickBot="1" x14ac:dyDescent="0.25">
      <c r="A50" s="7" t="s">
        <v>109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10">
        <f t="shared" si="0"/>
        <v>0</v>
      </c>
    </row>
    <row r="51" spans="1:7" ht="13.5" thickBot="1" x14ac:dyDescent="0.25">
      <c r="A51" s="7" t="s">
        <v>110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10">
        <f t="shared" si="0"/>
        <v>0</v>
      </c>
    </row>
    <row r="52" spans="1:7" ht="13.5" thickBot="1" x14ac:dyDescent="0.25">
      <c r="A52" s="7" t="s">
        <v>111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10">
        <f t="shared" si="0"/>
        <v>0</v>
      </c>
    </row>
    <row r="53" spans="1:7" ht="13.5" thickBot="1" x14ac:dyDescent="0.25">
      <c r="A53" s="7" t="s">
        <v>112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10">
        <f t="shared" si="0"/>
        <v>0</v>
      </c>
    </row>
    <row r="54" spans="1:7" ht="13.5" thickBot="1" x14ac:dyDescent="0.25">
      <c r="A54" s="7" t="s">
        <v>113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10">
        <f t="shared" si="0"/>
        <v>0</v>
      </c>
    </row>
    <row r="55" spans="1:7" ht="13.5" thickBot="1" x14ac:dyDescent="0.25">
      <c r="A55" s="9" t="s">
        <v>230</v>
      </c>
      <c r="B55" s="13">
        <f t="shared" ref="B55:G55" si="1">SUM(B7:B54)</f>
        <v>235896</v>
      </c>
      <c r="C55" s="13">
        <f t="shared" si="1"/>
        <v>206409</v>
      </c>
      <c r="D55" s="13">
        <f t="shared" si="1"/>
        <v>238376</v>
      </c>
      <c r="E55" s="13">
        <f t="shared" si="1"/>
        <v>2746957</v>
      </c>
      <c r="F55" s="13">
        <f t="shared" si="1"/>
        <v>323411</v>
      </c>
      <c r="G55" s="13">
        <f t="shared" si="1"/>
        <v>3751049</v>
      </c>
    </row>
  </sheetData>
  <mergeCells count="6">
    <mergeCell ref="A4:G4"/>
    <mergeCell ref="A5:A6"/>
    <mergeCell ref="G5:G6"/>
    <mergeCell ref="A1:G1"/>
    <mergeCell ref="A2:G2"/>
    <mergeCell ref="A3:G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showZeros="0" workbookViewId="0">
      <pane xSplit="1" ySplit="6" topLeftCell="B19" activePane="bottomRight" state="frozen"/>
      <selection pane="topRight" activeCell="B1" sqref="B1"/>
      <selection pane="bottomLeft" activeCell="A7" sqref="A7"/>
      <selection pane="bottomRight" activeCell="B6" sqref="B6"/>
    </sheetView>
  </sheetViews>
  <sheetFormatPr baseColWidth="10" defaultColWidth="9.140625" defaultRowHeight="12.75" x14ac:dyDescent="0.2"/>
  <cols>
    <col min="1" max="1" width="25.7109375" style="12" customWidth="1"/>
    <col min="2" max="5" width="17.7109375" style="12" customWidth="1"/>
    <col min="6" max="6" width="25.28515625" style="12" customWidth="1"/>
    <col min="7" max="16384" width="9.140625" style="12"/>
  </cols>
  <sheetData>
    <row r="1" spans="1:6" s="1" customFormat="1" ht="18" customHeight="1" x14ac:dyDescent="0.2">
      <c r="A1" s="28" t="s">
        <v>0</v>
      </c>
      <c r="B1" s="28"/>
      <c r="C1" s="28"/>
      <c r="D1" s="28"/>
      <c r="E1" s="28"/>
      <c r="F1" s="28"/>
    </row>
    <row r="2" spans="1:6" s="1" customFormat="1" ht="18" customHeight="1" x14ac:dyDescent="0.2">
      <c r="A2" s="28" t="s">
        <v>1</v>
      </c>
      <c r="B2" s="28"/>
      <c r="C2" s="28"/>
      <c r="D2" s="28"/>
      <c r="E2" s="28"/>
      <c r="F2" s="28"/>
    </row>
    <row r="3" spans="1:6" s="1" customFormat="1" ht="18" customHeight="1" x14ac:dyDescent="0.2">
      <c r="A3" s="28" t="s">
        <v>3</v>
      </c>
      <c r="B3" s="28"/>
      <c r="C3" s="28"/>
      <c r="D3" s="28"/>
      <c r="E3" s="28"/>
      <c r="F3" s="28"/>
    </row>
    <row r="4" spans="1:6" s="1" customFormat="1" ht="16.5" customHeight="1" thickBot="1" x14ac:dyDescent="0.25">
      <c r="A4" s="28" t="s">
        <v>867</v>
      </c>
      <c r="B4" s="28"/>
      <c r="C4" s="28"/>
      <c r="D4" s="28"/>
      <c r="E4" s="28"/>
      <c r="F4" s="28"/>
    </row>
    <row r="5" spans="1:6" ht="39.75" customHeight="1" thickBot="1" x14ac:dyDescent="0.25">
      <c r="A5" s="29" t="s">
        <v>124</v>
      </c>
      <c r="B5" s="9" t="s">
        <v>868</v>
      </c>
      <c r="C5" s="9" t="s">
        <v>869</v>
      </c>
      <c r="D5" s="9" t="s">
        <v>870</v>
      </c>
      <c r="E5" s="9" t="s">
        <v>871</v>
      </c>
      <c r="F5" s="29" t="s">
        <v>177</v>
      </c>
    </row>
    <row r="6" spans="1:6" ht="39.75" customHeight="1" thickBot="1" x14ac:dyDescent="0.25">
      <c r="A6" s="30"/>
      <c r="B6" s="9" t="s">
        <v>872</v>
      </c>
      <c r="C6" s="9" t="s">
        <v>872</v>
      </c>
      <c r="D6" s="9" t="s">
        <v>872</v>
      </c>
      <c r="E6" s="9" t="s">
        <v>872</v>
      </c>
      <c r="F6" s="30"/>
    </row>
    <row r="7" spans="1:6" ht="13.5" thickBot="1" x14ac:dyDescent="0.25">
      <c r="A7" s="7" t="s">
        <v>66</v>
      </c>
      <c r="B7" s="8">
        <v>0</v>
      </c>
      <c r="C7" s="8">
        <v>0</v>
      </c>
      <c r="D7" s="8">
        <v>0</v>
      </c>
      <c r="E7" s="8">
        <v>0</v>
      </c>
      <c r="F7" s="10">
        <f t="shared" ref="F7:F54" si="0">SUM(B7:E7)</f>
        <v>0</v>
      </c>
    </row>
    <row r="8" spans="1:6" ht="13.5" thickBot="1" x14ac:dyDescent="0.25">
      <c r="A8" s="7" t="s">
        <v>67</v>
      </c>
      <c r="B8" s="8">
        <v>0</v>
      </c>
      <c r="C8" s="8">
        <v>0</v>
      </c>
      <c r="D8" s="8">
        <v>0</v>
      </c>
      <c r="E8" s="8">
        <v>0</v>
      </c>
      <c r="F8" s="10">
        <f t="shared" si="0"/>
        <v>0</v>
      </c>
    </row>
    <row r="9" spans="1:6" ht="13.5" thickBot="1" x14ac:dyDescent="0.25">
      <c r="A9" s="7" t="s">
        <v>68</v>
      </c>
      <c r="B9" s="8">
        <v>0</v>
      </c>
      <c r="C9" s="8">
        <v>0</v>
      </c>
      <c r="D9" s="8">
        <v>0</v>
      </c>
      <c r="E9" s="8">
        <v>0</v>
      </c>
      <c r="F9" s="10">
        <f t="shared" si="0"/>
        <v>0</v>
      </c>
    </row>
    <row r="10" spans="1:6" ht="13.5" thickBot="1" x14ac:dyDescent="0.25">
      <c r="A10" s="7" t="s">
        <v>69</v>
      </c>
      <c r="B10" s="8">
        <v>0</v>
      </c>
      <c r="C10" s="8">
        <v>0</v>
      </c>
      <c r="D10" s="8">
        <v>0</v>
      </c>
      <c r="E10" s="8">
        <v>0</v>
      </c>
      <c r="F10" s="10">
        <f t="shared" si="0"/>
        <v>0</v>
      </c>
    </row>
    <row r="11" spans="1:6" ht="13.5" thickBot="1" x14ac:dyDescent="0.25">
      <c r="A11" s="7" t="s">
        <v>70</v>
      </c>
      <c r="B11" s="8">
        <v>0</v>
      </c>
      <c r="C11" s="8">
        <v>0</v>
      </c>
      <c r="D11" s="8">
        <v>0</v>
      </c>
      <c r="E11" s="8">
        <v>0</v>
      </c>
      <c r="F11" s="10">
        <f t="shared" si="0"/>
        <v>0</v>
      </c>
    </row>
    <row r="12" spans="1:6" ht="13.5" thickBot="1" x14ac:dyDescent="0.25">
      <c r="A12" s="7" t="s">
        <v>71</v>
      </c>
      <c r="B12" s="8">
        <v>0</v>
      </c>
      <c r="C12" s="8">
        <v>0</v>
      </c>
      <c r="D12" s="8">
        <v>0</v>
      </c>
      <c r="E12" s="8">
        <v>0</v>
      </c>
      <c r="F12" s="10">
        <f t="shared" si="0"/>
        <v>0</v>
      </c>
    </row>
    <row r="13" spans="1:6" ht="13.5" thickBot="1" x14ac:dyDescent="0.25">
      <c r="A13" s="7" t="s">
        <v>72</v>
      </c>
      <c r="B13" s="8">
        <v>0</v>
      </c>
      <c r="C13" s="8">
        <v>0</v>
      </c>
      <c r="D13" s="8">
        <v>0</v>
      </c>
      <c r="E13" s="8">
        <v>0</v>
      </c>
      <c r="F13" s="10">
        <f t="shared" si="0"/>
        <v>0</v>
      </c>
    </row>
    <row r="14" spans="1:6" ht="13.5" thickBot="1" x14ac:dyDescent="0.25">
      <c r="A14" s="7" t="s">
        <v>73</v>
      </c>
      <c r="B14" s="8">
        <v>0</v>
      </c>
      <c r="C14" s="8">
        <v>0</v>
      </c>
      <c r="D14" s="8">
        <v>0</v>
      </c>
      <c r="E14" s="8">
        <v>0</v>
      </c>
      <c r="F14" s="10">
        <f t="shared" si="0"/>
        <v>0</v>
      </c>
    </row>
    <row r="15" spans="1:6" ht="13.5" thickBot="1" x14ac:dyDescent="0.25">
      <c r="A15" s="7" t="s">
        <v>74</v>
      </c>
      <c r="B15" s="8">
        <v>0</v>
      </c>
      <c r="C15" s="8">
        <v>0</v>
      </c>
      <c r="D15" s="8">
        <v>0</v>
      </c>
      <c r="E15" s="8">
        <v>0</v>
      </c>
      <c r="F15" s="10">
        <f t="shared" si="0"/>
        <v>0</v>
      </c>
    </row>
    <row r="16" spans="1:6" ht="13.5" thickBot="1" x14ac:dyDescent="0.25">
      <c r="A16" s="7" t="s">
        <v>75</v>
      </c>
      <c r="B16" s="8">
        <v>0</v>
      </c>
      <c r="C16" s="8">
        <v>0</v>
      </c>
      <c r="D16" s="8">
        <v>0</v>
      </c>
      <c r="E16" s="8">
        <v>0</v>
      </c>
      <c r="F16" s="10">
        <f t="shared" si="0"/>
        <v>0</v>
      </c>
    </row>
    <row r="17" spans="1:6" ht="13.5" thickBot="1" x14ac:dyDescent="0.25">
      <c r="A17" s="7" t="s">
        <v>76</v>
      </c>
      <c r="B17" s="8">
        <v>0</v>
      </c>
      <c r="C17" s="8">
        <v>0</v>
      </c>
      <c r="D17" s="8">
        <v>0</v>
      </c>
      <c r="E17" s="8">
        <v>0</v>
      </c>
      <c r="F17" s="10">
        <f t="shared" si="0"/>
        <v>0</v>
      </c>
    </row>
    <row r="18" spans="1:6" ht="13.5" thickBot="1" x14ac:dyDescent="0.25">
      <c r="A18" s="7" t="s">
        <v>77</v>
      </c>
      <c r="B18" s="8">
        <v>0</v>
      </c>
      <c r="C18" s="8">
        <v>0</v>
      </c>
      <c r="D18" s="8">
        <v>0</v>
      </c>
      <c r="E18" s="8">
        <v>0</v>
      </c>
      <c r="F18" s="10">
        <f t="shared" si="0"/>
        <v>0</v>
      </c>
    </row>
    <row r="19" spans="1:6" ht="13.5" thickBot="1" x14ac:dyDescent="0.25">
      <c r="A19" s="7" t="s">
        <v>78</v>
      </c>
      <c r="B19" s="8">
        <v>0</v>
      </c>
      <c r="C19" s="8">
        <v>0</v>
      </c>
      <c r="D19" s="8">
        <v>0</v>
      </c>
      <c r="E19" s="8">
        <v>0</v>
      </c>
      <c r="F19" s="10">
        <f t="shared" si="0"/>
        <v>0</v>
      </c>
    </row>
    <row r="20" spans="1:6" ht="13.5" thickBot="1" x14ac:dyDescent="0.25">
      <c r="A20" s="7" t="s">
        <v>79</v>
      </c>
      <c r="B20" s="8">
        <v>0</v>
      </c>
      <c r="C20" s="8">
        <v>0</v>
      </c>
      <c r="D20" s="8">
        <v>0</v>
      </c>
      <c r="E20" s="8">
        <v>0</v>
      </c>
      <c r="F20" s="10">
        <f t="shared" si="0"/>
        <v>0</v>
      </c>
    </row>
    <row r="21" spans="1:6" ht="13.5" thickBot="1" x14ac:dyDescent="0.25">
      <c r="A21" s="7" t="s">
        <v>80</v>
      </c>
      <c r="B21" s="8">
        <v>0</v>
      </c>
      <c r="C21" s="8">
        <v>137440</v>
      </c>
      <c r="D21" s="8">
        <v>147249</v>
      </c>
      <c r="E21" s="8">
        <v>171791</v>
      </c>
      <c r="F21" s="10">
        <f t="shared" si="0"/>
        <v>456480</v>
      </c>
    </row>
    <row r="22" spans="1:6" ht="13.5" thickBot="1" x14ac:dyDescent="0.25">
      <c r="A22" s="7" t="s">
        <v>81</v>
      </c>
      <c r="B22" s="8">
        <v>0</v>
      </c>
      <c r="C22" s="8">
        <v>0</v>
      </c>
      <c r="D22" s="8">
        <v>0</v>
      </c>
      <c r="E22" s="8">
        <v>0</v>
      </c>
      <c r="F22" s="10">
        <f t="shared" si="0"/>
        <v>0</v>
      </c>
    </row>
    <row r="23" spans="1:6" ht="13.5" thickBot="1" x14ac:dyDescent="0.25">
      <c r="A23" s="7" t="s">
        <v>82</v>
      </c>
      <c r="B23" s="8">
        <v>0</v>
      </c>
      <c r="C23" s="8">
        <v>0</v>
      </c>
      <c r="D23" s="8">
        <v>0</v>
      </c>
      <c r="E23" s="8">
        <v>0</v>
      </c>
      <c r="F23" s="10">
        <f t="shared" si="0"/>
        <v>0</v>
      </c>
    </row>
    <row r="24" spans="1:6" ht="13.5" thickBot="1" x14ac:dyDescent="0.25">
      <c r="A24" s="7" t="s">
        <v>83</v>
      </c>
      <c r="B24" s="8">
        <v>0</v>
      </c>
      <c r="C24" s="8">
        <v>0</v>
      </c>
      <c r="D24" s="8">
        <v>0</v>
      </c>
      <c r="E24" s="8">
        <v>0</v>
      </c>
      <c r="F24" s="10">
        <f t="shared" si="0"/>
        <v>0</v>
      </c>
    </row>
    <row r="25" spans="1:6" ht="13.5" thickBot="1" x14ac:dyDescent="0.25">
      <c r="A25" s="7" t="s">
        <v>84</v>
      </c>
      <c r="B25" s="8">
        <v>0</v>
      </c>
      <c r="C25" s="8">
        <v>0</v>
      </c>
      <c r="D25" s="8">
        <v>0</v>
      </c>
      <c r="E25" s="8">
        <v>0</v>
      </c>
      <c r="F25" s="10">
        <f t="shared" si="0"/>
        <v>0</v>
      </c>
    </row>
    <row r="26" spans="1:6" ht="13.5" thickBot="1" x14ac:dyDescent="0.25">
      <c r="A26" s="7" t="s">
        <v>85</v>
      </c>
      <c r="B26" s="8">
        <v>0</v>
      </c>
      <c r="C26" s="8">
        <v>0</v>
      </c>
      <c r="D26" s="8">
        <v>0</v>
      </c>
      <c r="E26" s="8">
        <v>0</v>
      </c>
      <c r="F26" s="10">
        <f t="shared" si="0"/>
        <v>0</v>
      </c>
    </row>
    <row r="27" spans="1:6" ht="13.5" thickBot="1" x14ac:dyDescent="0.25">
      <c r="A27" s="7" t="s">
        <v>86</v>
      </c>
      <c r="B27" s="8">
        <v>0</v>
      </c>
      <c r="C27" s="8">
        <v>0</v>
      </c>
      <c r="D27" s="8">
        <v>0</v>
      </c>
      <c r="E27" s="8">
        <v>0</v>
      </c>
      <c r="F27" s="10">
        <f t="shared" si="0"/>
        <v>0</v>
      </c>
    </row>
    <row r="28" spans="1:6" ht="13.5" thickBot="1" x14ac:dyDescent="0.25">
      <c r="A28" s="7" t="s">
        <v>87</v>
      </c>
      <c r="B28" s="8">
        <v>0</v>
      </c>
      <c r="C28" s="8">
        <v>36062</v>
      </c>
      <c r="D28" s="8">
        <v>16644</v>
      </c>
      <c r="E28" s="8">
        <v>56494</v>
      </c>
      <c r="F28" s="10">
        <f t="shared" si="0"/>
        <v>109200</v>
      </c>
    </row>
    <row r="29" spans="1:6" ht="13.5" thickBot="1" x14ac:dyDescent="0.25">
      <c r="A29" s="7" t="s">
        <v>88</v>
      </c>
      <c r="B29" s="8">
        <v>0</v>
      </c>
      <c r="C29" s="8">
        <v>0</v>
      </c>
      <c r="D29" s="8">
        <v>0</v>
      </c>
      <c r="E29" s="8">
        <v>0</v>
      </c>
      <c r="F29" s="10">
        <f t="shared" si="0"/>
        <v>0</v>
      </c>
    </row>
    <row r="30" spans="1:6" ht="13.5" thickBot="1" x14ac:dyDescent="0.25">
      <c r="A30" s="7" t="s">
        <v>89</v>
      </c>
      <c r="B30" s="8">
        <v>0</v>
      </c>
      <c r="C30" s="8">
        <v>0</v>
      </c>
      <c r="D30" s="8">
        <v>0</v>
      </c>
      <c r="E30" s="8">
        <v>0</v>
      </c>
      <c r="F30" s="10">
        <f t="shared" si="0"/>
        <v>0</v>
      </c>
    </row>
    <row r="31" spans="1:6" ht="13.5" thickBot="1" x14ac:dyDescent="0.25">
      <c r="A31" s="7" t="s">
        <v>90</v>
      </c>
      <c r="B31" s="8">
        <v>29688</v>
      </c>
      <c r="C31" s="8">
        <v>34636</v>
      </c>
      <c r="D31" s="8">
        <v>212791</v>
      </c>
      <c r="E31" s="8">
        <v>214373</v>
      </c>
      <c r="F31" s="10">
        <f t="shared" si="0"/>
        <v>491488</v>
      </c>
    </row>
    <row r="32" spans="1:6" ht="13.5" thickBot="1" x14ac:dyDescent="0.25">
      <c r="A32" s="7" t="s">
        <v>91</v>
      </c>
      <c r="B32" s="8">
        <v>0</v>
      </c>
      <c r="C32" s="8">
        <v>0</v>
      </c>
      <c r="D32" s="8">
        <v>0</v>
      </c>
      <c r="E32" s="8">
        <v>0</v>
      </c>
      <c r="F32" s="10">
        <f t="shared" si="0"/>
        <v>0</v>
      </c>
    </row>
    <row r="33" spans="1:6" ht="13.5" thickBot="1" x14ac:dyDescent="0.25">
      <c r="A33" s="7" t="s">
        <v>92</v>
      </c>
      <c r="B33" s="8">
        <v>24813</v>
      </c>
      <c r="C33" s="8">
        <v>28948</v>
      </c>
      <c r="D33" s="8">
        <v>154179</v>
      </c>
      <c r="E33" s="8">
        <v>102939</v>
      </c>
      <c r="F33" s="10">
        <f t="shared" si="0"/>
        <v>310879</v>
      </c>
    </row>
    <row r="34" spans="1:6" ht="13.5" thickBot="1" x14ac:dyDescent="0.25">
      <c r="A34" s="7" t="s">
        <v>93</v>
      </c>
      <c r="B34" s="8">
        <v>0</v>
      </c>
      <c r="C34" s="8">
        <v>0</v>
      </c>
      <c r="D34" s="8">
        <v>0</v>
      </c>
      <c r="E34" s="8">
        <v>0</v>
      </c>
      <c r="F34" s="10">
        <f t="shared" si="0"/>
        <v>0</v>
      </c>
    </row>
    <row r="35" spans="1:6" ht="13.5" thickBot="1" x14ac:dyDescent="0.25">
      <c r="A35" s="7" t="s">
        <v>94</v>
      </c>
      <c r="B35" s="8">
        <v>0</v>
      </c>
      <c r="C35" s="8">
        <v>0</v>
      </c>
      <c r="D35" s="8">
        <v>0</v>
      </c>
      <c r="E35" s="8">
        <v>0</v>
      </c>
      <c r="F35" s="10">
        <f t="shared" si="0"/>
        <v>0</v>
      </c>
    </row>
    <row r="36" spans="1:6" ht="13.5" thickBot="1" x14ac:dyDescent="0.25">
      <c r="A36" s="7" t="s">
        <v>95</v>
      </c>
      <c r="B36" s="8">
        <v>0</v>
      </c>
      <c r="C36" s="8">
        <v>0</v>
      </c>
      <c r="D36" s="8">
        <v>0</v>
      </c>
      <c r="E36" s="8">
        <v>0</v>
      </c>
      <c r="F36" s="10">
        <f t="shared" si="0"/>
        <v>0</v>
      </c>
    </row>
    <row r="37" spans="1:6" ht="13.5" thickBot="1" x14ac:dyDescent="0.25">
      <c r="A37" s="7" t="s">
        <v>96</v>
      </c>
      <c r="B37" s="8">
        <v>0</v>
      </c>
      <c r="C37" s="8">
        <v>0</v>
      </c>
      <c r="D37" s="8">
        <v>0</v>
      </c>
      <c r="E37" s="8">
        <v>0</v>
      </c>
      <c r="F37" s="10">
        <f t="shared" si="0"/>
        <v>0</v>
      </c>
    </row>
    <row r="38" spans="1:6" ht="13.5" thickBot="1" x14ac:dyDescent="0.25">
      <c r="A38" s="7" t="s">
        <v>97</v>
      </c>
      <c r="B38" s="8">
        <v>89880</v>
      </c>
      <c r="C38" s="8">
        <v>104860</v>
      </c>
      <c r="D38" s="8">
        <v>89880</v>
      </c>
      <c r="E38" s="8">
        <v>367473</v>
      </c>
      <c r="F38" s="10">
        <f t="shared" si="0"/>
        <v>652093</v>
      </c>
    </row>
    <row r="39" spans="1:6" ht="13.5" thickBot="1" x14ac:dyDescent="0.25">
      <c r="A39" s="7" t="s">
        <v>98</v>
      </c>
      <c r="B39" s="8">
        <v>0</v>
      </c>
      <c r="C39" s="8">
        <v>0</v>
      </c>
      <c r="D39" s="8">
        <v>0</v>
      </c>
      <c r="E39" s="8">
        <v>0</v>
      </c>
      <c r="F39" s="10">
        <f t="shared" si="0"/>
        <v>0</v>
      </c>
    </row>
    <row r="40" spans="1:6" ht="13.5" thickBot="1" x14ac:dyDescent="0.25">
      <c r="A40" s="7" t="s">
        <v>99</v>
      </c>
      <c r="B40" s="8">
        <v>0</v>
      </c>
      <c r="C40" s="8">
        <v>0</v>
      </c>
      <c r="D40" s="8">
        <v>0</v>
      </c>
      <c r="E40" s="8">
        <v>0</v>
      </c>
      <c r="F40" s="10">
        <f t="shared" si="0"/>
        <v>0</v>
      </c>
    </row>
    <row r="41" spans="1:6" ht="13.5" thickBot="1" x14ac:dyDescent="0.25">
      <c r="A41" s="7" t="s">
        <v>100</v>
      </c>
      <c r="B41" s="8">
        <v>0</v>
      </c>
      <c r="C41" s="8">
        <v>0</v>
      </c>
      <c r="D41" s="8">
        <v>0</v>
      </c>
      <c r="E41" s="8">
        <v>0</v>
      </c>
      <c r="F41" s="10">
        <f t="shared" si="0"/>
        <v>0</v>
      </c>
    </row>
    <row r="42" spans="1:6" ht="13.5" thickBot="1" x14ac:dyDescent="0.25">
      <c r="A42" s="7" t="s">
        <v>101</v>
      </c>
      <c r="B42" s="8">
        <v>0</v>
      </c>
      <c r="C42" s="8">
        <v>0</v>
      </c>
      <c r="D42" s="8">
        <v>0</v>
      </c>
      <c r="E42" s="8">
        <v>0</v>
      </c>
      <c r="F42" s="10">
        <f t="shared" si="0"/>
        <v>0</v>
      </c>
    </row>
    <row r="43" spans="1:6" ht="13.5" thickBot="1" x14ac:dyDescent="0.25">
      <c r="A43" s="7" t="s">
        <v>102</v>
      </c>
      <c r="B43" s="8">
        <v>0</v>
      </c>
      <c r="C43" s="8">
        <v>0</v>
      </c>
      <c r="D43" s="8">
        <v>0</v>
      </c>
      <c r="E43" s="8">
        <v>0</v>
      </c>
      <c r="F43" s="10">
        <f t="shared" si="0"/>
        <v>0</v>
      </c>
    </row>
    <row r="44" spans="1:6" ht="13.5" thickBot="1" x14ac:dyDescent="0.25">
      <c r="A44" s="7" t="s">
        <v>103</v>
      </c>
      <c r="B44" s="8">
        <v>0</v>
      </c>
      <c r="C44" s="8">
        <v>0</v>
      </c>
      <c r="D44" s="8">
        <v>0</v>
      </c>
      <c r="E44" s="8">
        <v>0</v>
      </c>
      <c r="F44" s="10">
        <f t="shared" si="0"/>
        <v>0</v>
      </c>
    </row>
    <row r="45" spans="1:6" ht="13.5" thickBot="1" x14ac:dyDescent="0.25">
      <c r="A45" s="7" t="s">
        <v>104</v>
      </c>
      <c r="B45" s="8">
        <v>0</v>
      </c>
      <c r="C45" s="8">
        <v>0</v>
      </c>
      <c r="D45" s="8">
        <v>0</v>
      </c>
      <c r="E45" s="8">
        <v>0</v>
      </c>
      <c r="F45" s="10">
        <f t="shared" si="0"/>
        <v>0</v>
      </c>
    </row>
    <row r="46" spans="1:6" ht="13.5" thickBot="1" x14ac:dyDescent="0.25">
      <c r="A46" s="7" t="s">
        <v>105</v>
      </c>
      <c r="B46" s="8">
        <v>0</v>
      </c>
      <c r="C46" s="8">
        <v>0</v>
      </c>
      <c r="D46" s="8">
        <v>0</v>
      </c>
      <c r="E46" s="8">
        <v>0</v>
      </c>
      <c r="F46" s="10">
        <f t="shared" si="0"/>
        <v>0</v>
      </c>
    </row>
    <row r="47" spans="1:6" ht="13.5" thickBot="1" x14ac:dyDescent="0.25">
      <c r="A47" s="7" t="s">
        <v>106</v>
      </c>
      <c r="B47" s="8">
        <v>0</v>
      </c>
      <c r="C47" s="8">
        <v>0</v>
      </c>
      <c r="D47" s="8">
        <v>0</v>
      </c>
      <c r="E47" s="8">
        <v>0</v>
      </c>
      <c r="F47" s="10">
        <f t="shared" si="0"/>
        <v>0</v>
      </c>
    </row>
    <row r="48" spans="1:6" ht="13.5" thickBot="1" x14ac:dyDescent="0.25">
      <c r="A48" s="7" t="s">
        <v>107</v>
      </c>
      <c r="B48" s="8">
        <v>0</v>
      </c>
      <c r="C48" s="8">
        <v>0</v>
      </c>
      <c r="D48" s="8">
        <v>0</v>
      </c>
      <c r="E48" s="8">
        <v>0</v>
      </c>
      <c r="F48" s="10">
        <f t="shared" si="0"/>
        <v>0</v>
      </c>
    </row>
    <row r="49" spans="1:6" ht="13.5" thickBot="1" x14ac:dyDescent="0.25">
      <c r="A49" s="7" t="s">
        <v>108</v>
      </c>
      <c r="B49" s="8">
        <v>0</v>
      </c>
      <c r="C49" s="8">
        <v>0</v>
      </c>
      <c r="D49" s="8">
        <v>0</v>
      </c>
      <c r="E49" s="8">
        <v>0</v>
      </c>
      <c r="F49" s="10">
        <f t="shared" si="0"/>
        <v>0</v>
      </c>
    </row>
    <row r="50" spans="1:6" ht="13.5" thickBot="1" x14ac:dyDescent="0.25">
      <c r="A50" s="7" t="s">
        <v>109</v>
      </c>
      <c r="B50" s="8">
        <v>0</v>
      </c>
      <c r="C50" s="8">
        <v>0</v>
      </c>
      <c r="D50" s="8">
        <v>0</v>
      </c>
      <c r="E50" s="8">
        <v>0</v>
      </c>
      <c r="F50" s="10">
        <f t="shared" si="0"/>
        <v>0</v>
      </c>
    </row>
    <row r="51" spans="1:6" ht="13.5" thickBot="1" x14ac:dyDescent="0.25">
      <c r="A51" s="7" t="s">
        <v>110</v>
      </c>
      <c r="B51" s="8">
        <v>0</v>
      </c>
      <c r="C51" s="8">
        <v>0</v>
      </c>
      <c r="D51" s="8">
        <v>0</v>
      </c>
      <c r="E51" s="8">
        <v>0</v>
      </c>
      <c r="F51" s="10">
        <f t="shared" si="0"/>
        <v>0</v>
      </c>
    </row>
    <row r="52" spans="1:6" ht="13.5" thickBot="1" x14ac:dyDescent="0.25">
      <c r="A52" s="7" t="s">
        <v>111</v>
      </c>
      <c r="B52" s="8">
        <v>0</v>
      </c>
      <c r="C52" s="8">
        <v>0</v>
      </c>
      <c r="D52" s="8">
        <v>0</v>
      </c>
      <c r="E52" s="8">
        <v>0</v>
      </c>
      <c r="F52" s="10">
        <f t="shared" si="0"/>
        <v>0</v>
      </c>
    </row>
    <row r="53" spans="1:6" ht="13.5" thickBot="1" x14ac:dyDescent="0.25">
      <c r="A53" s="7" t="s">
        <v>112</v>
      </c>
      <c r="B53" s="8">
        <v>0</v>
      </c>
      <c r="C53" s="8">
        <v>0</v>
      </c>
      <c r="D53" s="8">
        <v>0</v>
      </c>
      <c r="E53" s="8">
        <v>0</v>
      </c>
      <c r="F53" s="10">
        <f t="shared" si="0"/>
        <v>0</v>
      </c>
    </row>
    <row r="54" spans="1:6" ht="13.5" thickBot="1" x14ac:dyDescent="0.25">
      <c r="A54" s="7" t="s">
        <v>113</v>
      </c>
      <c r="B54" s="8">
        <v>0</v>
      </c>
      <c r="C54" s="8">
        <v>0</v>
      </c>
      <c r="D54" s="8">
        <v>0</v>
      </c>
      <c r="E54" s="8">
        <v>0</v>
      </c>
      <c r="F54" s="10">
        <f t="shared" si="0"/>
        <v>0</v>
      </c>
    </row>
    <row r="55" spans="1:6" ht="13.5" thickBot="1" x14ac:dyDescent="0.25">
      <c r="A55" s="9" t="s">
        <v>230</v>
      </c>
      <c r="B55" s="13">
        <f>SUM(B7:B54)</f>
        <v>144381</v>
      </c>
      <c r="C55" s="13">
        <f>SUM(C7:C54)</f>
        <v>341946</v>
      </c>
      <c r="D55" s="13">
        <f>SUM(D7:D54)</f>
        <v>620743</v>
      </c>
      <c r="E55" s="13">
        <f>SUM(E7:E54)</f>
        <v>913070</v>
      </c>
      <c r="F55" s="13">
        <f>SUM(F7:F54)</f>
        <v>2020140</v>
      </c>
    </row>
  </sheetData>
  <mergeCells count="6">
    <mergeCell ref="A4:F4"/>
    <mergeCell ref="A5:A6"/>
    <mergeCell ref="F5:F6"/>
    <mergeCell ref="A1:F1"/>
    <mergeCell ref="A2:F2"/>
    <mergeCell ref="A3:F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4.85546875" style="12" customWidth="1"/>
    <col min="2" max="2" width="17.7109375" style="12" customWidth="1"/>
    <col min="3" max="3" width="26.7109375" style="12" customWidth="1"/>
    <col min="4" max="16384" width="9.140625" style="12"/>
  </cols>
  <sheetData>
    <row r="1" spans="1:3" s="1" customFormat="1" ht="18" customHeight="1" x14ac:dyDescent="0.2">
      <c r="A1" s="28" t="s">
        <v>0</v>
      </c>
      <c r="B1" s="28"/>
      <c r="C1" s="28"/>
    </row>
    <row r="2" spans="1:3" s="1" customFormat="1" ht="18" customHeight="1" x14ac:dyDescent="0.2">
      <c r="A2" s="31" t="s">
        <v>1</v>
      </c>
      <c r="B2" s="31"/>
      <c r="C2" s="31"/>
    </row>
    <row r="3" spans="1:3" s="1" customFormat="1" ht="18" customHeight="1" x14ac:dyDescent="0.2">
      <c r="A3" s="28" t="s">
        <v>3</v>
      </c>
      <c r="B3" s="28"/>
      <c r="C3" s="28"/>
    </row>
    <row r="4" spans="1:3" s="1" customFormat="1" ht="16.5" customHeight="1" thickBot="1" x14ac:dyDescent="0.25">
      <c r="A4" s="28" t="s">
        <v>873</v>
      </c>
      <c r="B4" s="28"/>
      <c r="C4" s="28"/>
    </row>
    <row r="5" spans="1:3" ht="39.75" customHeight="1" thickBot="1" x14ac:dyDescent="0.25">
      <c r="A5" s="29" t="s">
        <v>124</v>
      </c>
      <c r="B5" s="9" t="s">
        <v>874</v>
      </c>
      <c r="C5" s="29" t="s">
        <v>177</v>
      </c>
    </row>
    <row r="6" spans="1:3" ht="39.75" customHeight="1" thickBot="1" x14ac:dyDescent="0.25">
      <c r="A6" s="30"/>
      <c r="B6" s="9" t="s">
        <v>875</v>
      </c>
      <c r="C6" s="30"/>
    </row>
    <row r="7" spans="1:3" ht="13.5" thickBot="1" x14ac:dyDescent="0.25">
      <c r="A7" s="7" t="s">
        <v>66</v>
      </c>
      <c r="B7" s="8">
        <v>0</v>
      </c>
      <c r="C7" s="10">
        <f t="shared" ref="C7:C54" si="0">SUM(B7:B7)</f>
        <v>0</v>
      </c>
    </row>
    <row r="8" spans="1:3" ht="13.5" thickBot="1" x14ac:dyDescent="0.25">
      <c r="A8" s="7" t="s">
        <v>67</v>
      </c>
      <c r="B8" s="8">
        <v>0</v>
      </c>
      <c r="C8" s="10">
        <f t="shared" si="0"/>
        <v>0</v>
      </c>
    </row>
    <row r="9" spans="1:3" ht="13.5" thickBot="1" x14ac:dyDescent="0.25">
      <c r="A9" s="7" t="s">
        <v>68</v>
      </c>
      <c r="B9" s="8">
        <v>0</v>
      </c>
      <c r="C9" s="10">
        <f t="shared" si="0"/>
        <v>0</v>
      </c>
    </row>
    <row r="10" spans="1:3" ht="13.5" thickBot="1" x14ac:dyDescent="0.25">
      <c r="A10" s="7" t="s">
        <v>69</v>
      </c>
      <c r="B10" s="8">
        <v>0</v>
      </c>
      <c r="C10" s="10">
        <f t="shared" si="0"/>
        <v>0</v>
      </c>
    </row>
    <row r="11" spans="1:3" ht="13.5" thickBot="1" x14ac:dyDescent="0.25">
      <c r="A11" s="7" t="s">
        <v>70</v>
      </c>
      <c r="B11" s="8">
        <v>0</v>
      </c>
      <c r="C11" s="10">
        <f t="shared" si="0"/>
        <v>0</v>
      </c>
    </row>
    <row r="12" spans="1:3" ht="13.5" thickBot="1" x14ac:dyDescent="0.25">
      <c r="A12" s="7" t="s">
        <v>71</v>
      </c>
      <c r="B12" s="8">
        <v>0</v>
      </c>
      <c r="C12" s="10">
        <f t="shared" si="0"/>
        <v>0</v>
      </c>
    </row>
    <row r="13" spans="1:3" ht="13.5" thickBot="1" x14ac:dyDescent="0.25">
      <c r="A13" s="7" t="s">
        <v>72</v>
      </c>
      <c r="B13" s="8">
        <v>0</v>
      </c>
      <c r="C13" s="10">
        <f t="shared" si="0"/>
        <v>0</v>
      </c>
    </row>
    <row r="14" spans="1:3" ht="13.5" thickBot="1" x14ac:dyDescent="0.25">
      <c r="A14" s="7" t="s">
        <v>73</v>
      </c>
      <c r="B14" s="8">
        <v>0</v>
      </c>
      <c r="C14" s="10">
        <f t="shared" si="0"/>
        <v>0</v>
      </c>
    </row>
    <row r="15" spans="1:3" ht="13.5" thickBot="1" x14ac:dyDescent="0.25">
      <c r="A15" s="7" t="s">
        <v>74</v>
      </c>
      <c r="B15" s="8">
        <v>0</v>
      </c>
      <c r="C15" s="10">
        <f t="shared" si="0"/>
        <v>0</v>
      </c>
    </row>
    <row r="16" spans="1:3" ht="13.5" thickBot="1" x14ac:dyDescent="0.25">
      <c r="A16" s="7" t="s">
        <v>75</v>
      </c>
      <c r="B16" s="8">
        <v>0</v>
      </c>
      <c r="C16" s="10">
        <f t="shared" si="0"/>
        <v>0</v>
      </c>
    </row>
    <row r="17" spans="1:3" ht="13.5" thickBot="1" x14ac:dyDescent="0.25">
      <c r="A17" s="7" t="s">
        <v>76</v>
      </c>
      <c r="B17" s="8">
        <v>0</v>
      </c>
      <c r="C17" s="10">
        <f t="shared" si="0"/>
        <v>0</v>
      </c>
    </row>
    <row r="18" spans="1:3" ht="13.5" thickBot="1" x14ac:dyDescent="0.25">
      <c r="A18" s="7" t="s">
        <v>77</v>
      </c>
      <c r="B18" s="8">
        <v>0</v>
      </c>
      <c r="C18" s="10">
        <f t="shared" si="0"/>
        <v>0</v>
      </c>
    </row>
    <row r="19" spans="1:3" ht="13.5" thickBot="1" x14ac:dyDescent="0.25">
      <c r="A19" s="7" t="s">
        <v>78</v>
      </c>
      <c r="B19" s="8">
        <v>0</v>
      </c>
      <c r="C19" s="10">
        <f t="shared" si="0"/>
        <v>0</v>
      </c>
    </row>
    <row r="20" spans="1:3" ht="13.5" thickBot="1" x14ac:dyDescent="0.25">
      <c r="A20" s="7" t="s">
        <v>79</v>
      </c>
      <c r="B20" s="8">
        <v>0</v>
      </c>
      <c r="C20" s="10">
        <f t="shared" si="0"/>
        <v>0</v>
      </c>
    </row>
    <row r="21" spans="1:3" ht="13.5" thickBot="1" x14ac:dyDescent="0.25">
      <c r="A21" s="7" t="s">
        <v>80</v>
      </c>
      <c r="B21" s="8">
        <v>0</v>
      </c>
      <c r="C21" s="10">
        <f t="shared" si="0"/>
        <v>0</v>
      </c>
    </row>
    <row r="22" spans="1:3" ht="13.5" thickBot="1" x14ac:dyDescent="0.25">
      <c r="A22" s="7" t="s">
        <v>81</v>
      </c>
      <c r="B22" s="8">
        <v>0</v>
      </c>
      <c r="C22" s="10">
        <f t="shared" si="0"/>
        <v>0</v>
      </c>
    </row>
    <row r="23" spans="1:3" ht="13.5" thickBot="1" x14ac:dyDescent="0.25">
      <c r="A23" s="7" t="s">
        <v>82</v>
      </c>
      <c r="B23" s="8">
        <v>0</v>
      </c>
      <c r="C23" s="10">
        <f t="shared" si="0"/>
        <v>0</v>
      </c>
    </row>
    <row r="24" spans="1:3" ht="13.5" thickBot="1" x14ac:dyDescent="0.25">
      <c r="A24" s="7" t="s">
        <v>83</v>
      </c>
      <c r="B24" s="8">
        <v>0</v>
      </c>
      <c r="C24" s="10">
        <f t="shared" si="0"/>
        <v>0</v>
      </c>
    </row>
    <row r="25" spans="1:3" ht="13.5" thickBot="1" x14ac:dyDescent="0.25">
      <c r="A25" s="7" t="s">
        <v>84</v>
      </c>
      <c r="B25" s="8">
        <v>0</v>
      </c>
      <c r="C25" s="10">
        <f t="shared" si="0"/>
        <v>0</v>
      </c>
    </row>
    <row r="26" spans="1:3" ht="13.5" thickBot="1" x14ac:dyDescent="0.25">
      <c r="A26" s="7" t="s">
        <v>85</v>
      </c>
      <c r="B26" s="8">
        <v>0</v>
      </c>
      <c r="C26" s="10">
        <f t="shared" si="0"/>
        <v>0</v>
      </c>
    </row>
    <row r="27" spans="1:3" ht="13.5" thickBot="1" x14ac:dyDescent="0.25">
      <c r="A27" s="7" t="s">
        <v>86</v>
      </c>
      <c r="B27" s="8">
        <v>0</v>
      </c>
      <c r="C27" s="10">
        <f t="shared" si="0"/>
        <v>0</v>
      </c>
    </row>
    <row r="28" spans="1:3" ht="13.5" thickBot="1" x14ac:dyDescent="0.25">
      <c r="A28" s="7" t="s">
        <v>87</v>
      </c>
      <c r="B28" s="8">
        <v>0</v>
      </c>
      <c r="C28" s="10">
        <f t="shared" si="0"/>
        <v>0</v>
      </c>
    </row>
    <row r="29" spans="1:3" ht="13.5" thickBot="1" x14ac:dyDescent="0.25">
      <c r="A29" s="7" t="s">
        <v>88</v>
      </c>
      <c r="B29" s="8">
        <v>0</v>
      </c>
      <c r="C29" s="10">
        <f t="shared" si="0"/>
        <v>0</v>
      </c>
    </row>
    <row r="30" spans="1:3" ht="13.5" thickBot="1" x14ac:dyDescent="0.25">
      <c r="A30" s="7" t="s">
        <v>89</v>
      </c>
      <c r="B30" s="8">
        <v>0</v>
      </c>
      <c r="C30" s="10">
        <f t="shared" si="0"/>
        <v>0</v>
      </c>
    </row>
    <row r="31" spans="1:3" ht="13.5" thickBot="1" x14ac:dyDescent="0.25">
      <c r="A31" s="7" t="s">
        <v>90</v>
      </c>
      <c r="B31" s="8">
        <v>0</v>
      </c>
      <c r="C31" s="10">
        <f t="shared" si="0"/>
        <v>0</v>
      </c>
    </row>
    <row r="32" spans="1:3" ht="13.5" thickBot="1" x14ac:dyDescent="0.25">
      <c r="A32" s="7" t="s">
        <v>91</v>
      </c>
      <c r="B32" s="8">
        <v>0</v>
      </c>
      <c r="C32" s="10">
        <f t="shared" si="0"/>
        <v>0</v>
      </c>
    </row>
    <row r="33" spans="1:3" ht="13.5" thickBot="1" x14ac:dyDescent="0.25">
      <c r="A33" s="7" t="s">
        <v>92</v>
      </c>
      <c r="B33" s="8">
        <v>0</v>
      </c>
      <c r="C33" s="10">
        <f t="shared" si="0"/>
        <v>0</v>
      </c>
    </row>
    <row r="34" spans="1:3" ht="13.5" thickBot="1" x14ac:dyDescent="0.25">
      <c r="A34" s="7" t="s">
        <v>93</v>
      </c>
      <c r="B34" s="8">
        <v>0</v>
      </c>
      <c r="C34" s="10">
        <f t="shared" si="0"/>
        <v>0</v>
      </c>
    </row>
    <row r="35" spans="1:3" ht="13.5" thickBot="1" x14ac:dyDescent="0.25">
      <c r="A35" s="7" t="s">
        <v>94</v>
      </c>
      <c r="B35" s="8">
        <v>0</v>
      </c>
      <c r="C35" s="10">
        <f t="shared" si="0"/>
        <v>0</v>
      </c>
    </row>
    <row r="36" spans="1:3" ht="13.5" thickBot="1" x14ac:dyDescent="0.25">
      <c r="A36" s="7" t="s">
        <v>95</v>
      </c>
      <c r="B36" s="8">
        <v>0</v>
      </c>
      <c r="C36" s="10">
        <f t="shared" si="0"/>
        <v>0</v>
      </c>
    </row>
    <row r="37" spans="1:3" ht="13.5" thickBot="1" x14ac:dyDescent="0.25">
      <c r="A37" s="7" t="s">
        <v>96</v>
      </c>
      <c r="B37" s="8">
        <v>0</v>
      </c>
      <c r="C37" s="10">
        <f t="shared" si="0"/>
        <v>0</v>
      </c>
    </row>
    <row r="38" spans="1:3" ht="13.5" thickBot="1" x14ac:dyDescent="0.25">
      <c r="A38" s="7" t="s">
        <v>97</v>
      </c>
      <c r="B38" s="8">
        <v>0</v>
      </c>
      <c r="C38" s="10">
        <f t="shared" si="0"/>
        <v>0</v>
      </c>
    </row>
    <row r="39" spans="1:3" ht="13.5" thickBot="1" x14ac:dyDescent="0.25">
      <c r="A39" s="7" t="s">
        <v>98</v>
      </c>
      <c r="B39" s="8">
        <v>0</v>
      </c>
      <c r="C39" s="10">
        <f t="shared" si="0"/>
        <v>0</v>
      </c>
    </row>
    <row r="40" spans="1:3" ht="13.5" thickBot="1" x14ac:dyDescent="0.25">
      <c r="A40" s="7" t="s">
        <v>99</v>
      </c>
      <c r="B40" s="8">
        <v>0</v>
      </c>
      <c r="C40" s="10">
        <f t="shared" si="0"/>
        <v>0</v>
      </c>
    </row>
    <row r="41" spans="1:3" ht="13.5" thickBot="1" x14ac:dyDescent="0.25">
      <c r="A41" s="7" t="s">
        <v>100</v>
      </c>
      <c r="B41" s="8">
        <v>0</v>
      </c>
      <c r="C41" s="10">
        <f t="shared" si="0"/>
        <v>0</v>
      </c>
    </row>
    <row r="42" spans="1:3" ht="13.5" thickBot="1" x14ac:dyDescent="0.25">
      <c r="A42" s="7" t="s">
        <v>101</v>
      </c>
      <c r="B42" s="8">
        <v>0</v>
      </c>
      <c r="C42" s="10">
        <f t="shared" si="0"/>
        <v>0</v>
      </c>
    </row>
    <row r="43" spans="1:3" ht="13.5" thickBot="1" x14ac:dyDescent="0.25">
      <c r="A43" s="7" t="s">
        <v>102</v>
      </c>
      <c r="B43" s="8">
        <v>0</v>
      </c>
      <c r="C43" s="10">
        <f t="shared" si="0"/>
        <v>0</v>
      </c>
    </row>
    <row r="44" spans="1:3" ht="13.5" thickBot="1" x14ac:dyDescent="0.25">
      <c r="A44" s="7" t="s">
        <v>103</v>
      </c>
      <c r="B44" s="8">
        <v>5000000</v>
      </c>
      <c r="C44" s="10">
        <f t="shared" si="0"/>
        <v>5000000</v>
      </c>
    </row>
    <row r="45" spans="1:3" ht="13.5" thickBot="1" x14ac:dyDescent="0.25">
      <c r="A45" s="7" t="s">
        <v>104</v>
      </c>
      <c r="B45" s="8">
        <v>5000000</v>
      </c>
      <c r="C45" s="10">
        <f t="shared" si="0"/>
        <v>5000000</v>
      </c>
    </row>
    <row r="46" spans="1:3" ht="13.5" thickBot="1" x14ac:dyDescent="0.25">
      <c r="A46" s="7" t="s">
        <v>105</v>
      </c>
      <c r="B46" s="8">
        <v>5000000</v>
      </c>
      <c r="C46" s="10">
        <f t="shared" si="0"/>
        <v>5000000</v>
      </c>
    </row>
    <row r="47" spans="1:3" ht="13.5" thickBot="1" x14ac:dyDescent="0.25">
      <c r="A47" s="7" t="s">
        <v>106</v>
      </c>
      <c r="B47" s="8">
        <v>5000000</v>
      </c>
      <c r="C47" s="10">
        <f t="shared" si="0"/>
        <v>5000000</v>
      </c>
    </row>
    <row r="48" spans="1:3" ht="13.5" thickBot="1" x14ac:dyDescent="0.25">
      <c r="A48" s="7" t="s">
        <v>107</v>
      </c>
      <c r="B48" s="8">
        <v>0</v>
      </c>
      <c r="C48" s="10">
        <f t="shared" si="0"/>
        <v>0</v>
      </c>
    </row>
    <row r="49" spans="1:3" ht="13.5" thickBot="1" x14ac:dyDescent="0.25">
      <c r="A49" s="7" t="s">
        <v>108</v>
      </c>
      <c r="B49" s="8">
        <v>5000000</v>
      </c>
      <c r="C49" s="10">
        <f t="shared" si="0"/>
        <v>5000000</v>
      </c>
    </row>
    <row r="50" spans="1:3" ht="13.5" thickBot="1" x14ac:dyDescent="0.25">
      <c r="A50" s="7" t="s">
        <v>109</v>
      </c>
      <c r="B50" s="8">
        <v>5000000</v>
      </c>
      <c r="C50" s="10">
        <f t="shared" si="0"/>
        <v>5000000</v>
      </c>
    </row>
    <row r="51" spans="1:3" ht="13.5" thickBot="1" x14ac:dyDescent="0.25">
      <c r="A51" s="7" t="s">
        <v>110</v>
      </c>
      <c r="B51" s="8">
        <v>0</v>
      </c>
      <c r="C51" s="10">
        <f t="shared" si="0"/>
        <v>0</v>
      </c>
    </row>
    <row r="52" spans="1:3" ht="13.5" thickBot="1" x14ac:dyDescent="0.25">
      <c r="A52" s="7" t="s">
        <v>111</v>
      </c>
      <c r="B52" s="8">
        <v>5000000</v>
      </c>
      <c r="C52" s="10">
        <f t="shared" si="0"/>
        <v>5000000</v>
      </c>
    </row>
    <row r="53" spans="1:3" ht="13.5" thickBot="1" x14ac:dyDescent="0.25">
      <c r="A53" s="7" t="s">
        <v>112</v>
      </c>
      <c r="B53" s="8">
        <v>5000000</v>
      </c>
      <c r="C53" s="10">
        <f t="shared" si="0"/>
        <v>5000000</v>
      </c>
    </row>
    <row r="54" spans="1:3" ht="13.5" thickBot="1" x14ac:dyDescent="0.25">
      <c r="A54" s="7" t="s">
        <v>113</v>
      </c>
      <c r="B54" s="8">
        <v>0</v>
      </c>
      <c r="C54" s="10">
        <f t="shared" si="0"/>
        <v>0</v>
      </c>
    </row>
    <row r="55" spans="1:3" ht="13.5" thickBot="1" x14ac:dyDescent="0.25">
      <c r="A55" s="9" t="s">
        <v>230</v>
      </c>
      <c r="B55" s="13">
        <f>SUM(B7:B54)</f>
        <v>40000000</v>
      </c>
      <c r="C55" s="13">
        <f>SUM(C7:C54)</f>
        <v>40000000</v>
      </c>
    </row>
  </sheetData>
  <mergeCells count="6">
    <mergeCell ref="A4:C4"/>
    <mergeCell ref="A5:A6"/>
    <mergeCell ref="C5:C6"/>
    <mergeCell ref="A1:C1"/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5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V28" sqref="AV28"/>
    </sheetView>
  </sheetViews>
  <sheetFormatPr baseColWidth="10" defaultColWidth="9.140625" defaultRowHeight="12.75" x14ac:dyDescent="0.2"/>
  <cols>
    <col min="1" max="1" width="24.85546875" style="12" customWidth="1"/>
    <col min="2" max="54" width="17.7109375" style="12" customWidth="1"/>
    <col min="55" max="16384" width="9.140625" style="12"/>
  </cols>
  <sheetData>
    <row r="1" spans="1:54" s="1" customFormat="1" ht="18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</row>
    <row r="2" spans="1:54" s="1" customFormat="1" ht="18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</row>
    <row r="3" spans="1:54" s="1" customFormat="1" ht="16.5" customHeight="1" x14ac:dyDescent="0.2">
      <c r="A3" s="28" t="s">
        <v>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</row>
    <row r="4" spans="1:54" s="1" customFormat="1" ht="17.25" customHeight="1" thickBot="1" x14ac:dyDescent="0.25">
      <c r="A4" s="28" t="s">
        <v>123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</row>
    <row r="5" spans="1:54" ht="39.75" customHeight="1" thickBot="1" x14ac:dyDescent="0.25">
      <c r="A5" s="29" t="s">
        <v>124</v>
      </c>
      <c r="B5" s="9" t="s">
        <v>125</v>
      </c>
      <c r="C5" s="9" t="s">
        <v>126</v>
      </c>
      <c r="D5" s="9" t="s">
        <v>127</v>
      </c>
      <c r="E5" s="9" t="s">
        <v>128</v>
      </c>
      <c r="F5" s="9" t="s">
        <v>129</v>
      </c>
      <c r="G5" s="9" t="s">
        <v>130</v>
      </c>
      <c r="H5" s="9" t="s">
        <v>131</v>
      </c>
      <c r="I5" s="9" t="s">
        <v>132</v>
      </c>
      <c r="J5" s="9" t="s">
        <v>133</v>
      </c>
      <c r="K5" s="9" t="s">
        <v>134</v>
      </c>
      <c r="L5" s="9" t="s">
        <v>135</v>
      </c>
      <c r="M5" s="9" t="s">
        <v>136</v>
      </c>
      <c r="N5" s="9" t="s">
        <v>137</v>
      </c>
      <c r="O5" s="9" t="s">
        <v>138</v>
      </c>
      <c r="P5" s="9" t="s">
        <v>139</v>
      </c>
      <c r="Q5" s="9" t="s">
        <v>140</v>
      </c>
      <c r="R5" s="9" t="s">
        <v>141</v>
      </c>
      <c r="S5" s="9" t="s">
        <v>142</v>
      </c>
      <c r="T5" s="9" t="s">
        <v>143</v>
      </c>
      <c r="U5" s="9" t="s">
        <v>144</v>
      </c>
      <c r="V5" s="9" t="s">
        <v>145</v>
      </c>
      <c r="W5" s="9" t="s">
        <v>146</v>
      </c>
      <c r="X5" s="9" t="s">
        <v>147</v>
      </c>
      <c r="Y5" s="9" t="s">
        <v>148</v>
      </c>
      <c r="Z5" s="9" t="s">
        <v>149</v>
      </c>
      <c r="AA5" s="9" t="s">
        <v>150</v>
      </c>
      <c r="AB5" s="9" t="s">
        <v>151</v>
      </c>
      <c r="AC5" s="9" t="s">
        <v>152</v>
      </c>
      <c r="AD5" s="9" t="s">
        <v>153</v>
      </c>
      <c r="AE5" s="9" t="s">
        <v>154</v>
      </c>
      <c r="AF5" s="9" t="s">
        <v>155</v>
      </c>
      <c r="AG5" s="9" t="s">
        <v>156</v>
      </c>
      <c r="AH5" s="9" t="s">
        <v>157</v>
      </c>
      <c r="AI5" s="9" t="s">
        <v>158</v>
      </c>
      <c r="AJ5" s="9" t="s">
        <v>159</v>
      </c>
      <c r="AK5" s="9" t="s">
        <v>160</v>
      </c>
      <c r="AL5" s="9" t="s">
        <v>161</v>
      </c>
      <c r="AM5" s="9" t="s">
        <v>162</v>
      </c>
      <c r="AN5" s="9" t="s">
        <v>163</v>
      </c>
      <c r="AO5" s="9" t="s">
        <v>164</v>
      </c>
      <c r="AP5" s="9" t="s">
        <v>165</v>
      </c>
      <c r="AQ5" s="9" t="s">
        <v>166</v>
      </c>
      <c r="AR5" s="9" t="s">
        <v>167</v>
      </c>
      <c r="AS5" s="9" t="s">
        <v>168</v>
      </c>
      <c r="AT5" s="9" t="s">
        <v>169</v>
      </c>
      <c r="AU5" s="9" t="s">
        <v>170</v>
      </c>
      <c r="AV5" s="9" t="s">
        <v>171</v>
      </c>
      <c r="AW5" s="9" t="s">
        <v>172</v>
      </c>
      <c r="AX5" s="9" t="s">
        <v>173</v>
      </c>
      <c r="AY5" s="9" t="s">
        <v>174</v>
      </c>
      <c r="AZ5" s="9" t="s">
        <v>175</v>
      </c>
      <c r="BA5" s="9" t="s">
        <v>176</v>
      </c>
      <c r="BB5" s="29" t="s">
        <v>177</v>
      </c>
    </row>
    <row r="6" spans="1:54" ht="39.75" customHeight="1" thickBot="1" x14ac:dyDescent="0.25">
      <c r="A6" s="30"/>
      <c r="B6" s="9" t="s">
        <v>178</v>
      </c>
      <c r="C6" s="9" t="s">
        <v>179</v>
      </c>
      <c r="D6" s="9" t="s">
        <v>180</v>
      </c>
      <c r="E6" s="9" t="s">
        <v>181</v>
      </c>
      <c r="F6" s="9" t="s">
        <v>182</v>
      </c>
      <c r="G6" s="9" t="s">
        <v>183</v>
      </c>
      <c r="H6" s="9" t="s">
        <v>184</v>
      </c>
      <c r="I6" s="9" t="s">
        <v>185</v>
      </c>
      <c r="J6" s="9" t="s">
        <v>186</v>
      </c>
      <c r="K6" s="9" t="s">
        <v>187</v>
      </c>
      <c r="L6" s="9" t="s">
        <v>188</v>
      </c>
      <c r="M6" s="9" t="s">
        <v>189</v>
      </c>
      <c r="N6" s="9" t="s">
        <v>190</v>
      </c>
      <c r="O6" s="9" t="s">
        <v>191</v>
      </c>
      <c r="P6" s="9" t="s">
        <v>192</v>
      </c>
      <c r="Q6" s="9" t="s">
        <v>193</v>
      </c>
      <c r="R6" s="9" t="s">
        <v>194</v>
      </c>
      <c r="S6" s="9" t="s">
        <v>195</v>
      </c>
      <c r="T6" s="9" t="s">
        <v>196</v>
      </c>
      <c r="U6" s="9" t="s">
        <v>197</v>
      </c>
      <c r="V6" s="9" t="s">
        <v>198</v>
      </c>
      <c r="W6" s="9" t="s">
        <v>199</v>
      </c>
      <c r="X6" s="9" t="s">
        <v>200</v>
      </c>
      <c r="Y6" s="9" t="s">
        <v>201</v>
      </c>
      <c r="Z6" s="9" t="s">
        <v>202</v>
      </c>
      <c r="AA6" s="9" t="s">
        <v>203</v>
      </c>
      <c r="AB6" s="9" t="s">
        <v>204</v>
      </c>
      <c r="AC6" s="9" t="s">
        <v>205</v>
      </c>
      <c r="AD6" s="9" t="s">
        <v>206</v>
      </c>
      <c r="AE6" s="9" t="s">
        <v>207</v>
      </c>
      <c r="AF6" s="9" t="s">
        <v>208</v>
      </c>
      <c r="AG6" s="9" t="s">
        <v>209</v>
      </c>
      <c r="AH6" s="9" t="s">
        <v>210</v>
      </c>
      <c r="AI6" s="9" t="s">
        <v>211</v>
      </c>
      <c r="AJ6" s="9" t="s">
        <v>212</v>
      </c>
      <c r="AK6" s="9" t="s">
        <v>213</v>
      </c>
      <c r="AL6" s="9" t="s">
        <v>214</v>
      </c>
      <c r="AM6" s="9" t="s">
        <v>215</v>
      </c>
      <c r="AN6" s="9" t="s">
        <v>216</v>
      </c>
      <c r="AO6" s="9" t="s">
        <v>217</v>
      </c>
      <c r="AP6" s="9" t="s">
        <v>218</v>
      </c>
      <c r="AQ6" s="9" t="s">
        <v>219</v>
      </c>
      <c r="AR6" s="9" t="s">
        <v>220</v>
      </c>
      <c r="AS6" s="9" t="s">
        <v>222</v>
      </c>
      <c r="AT6" s="9" t="s">
        <v>223</v>
      </c>
      <c r="AU6" s="9" t="s">
        <v>224</v>
      </c>
      <c r="AV6" s="9" t="s">
        <v>225</v>
      </c>
      <c r="AW6" s="9" t="s">
        <v>226</v>
      </c>
      <c r="AX6" s="9" t="s">
        <v>227</v>
      </c>
      <c r="AY6" s="9" t="s">
        <v>228</v>
      </c>
      <c r="AZ6" s="9" t="s">
        <v>208</v>
      </c>
      <c r="BA6" s="9" t="s">
        <v>229</v>
      </c>
      <c r="BB6" s="30"/>
    </row>
    <row r="7" spans="1:54" ht="15" customHeight="1" thickBot="1" x14ac:dyDescent="0.25">
      <c r="A7" s="7" t="s">
        <v>66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10">
        <f t="shared" ref="BB7:BB54" si="0">SUM(B7:BA7)</f>
        <v>0</v>
      </c>
    </row>
    <row r="8" spans="1:54" ht="13.5" thickBot="1" x14ac:dyDescent="0.25">
      <c r="A8" s="7" t="s">
        <v>67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4990283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10">
        <f t="shared" si="0"/>
        <v>4990283</v>
      </c>
    </row>
    <row r="9" spans="1:54" ht="13.5" thickBot="1" x14ac:dyDescent="0.25">
      <c r="A9" s="7" t="s">
        <v>68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8000000</v>
      </c>
      <c r="AQ9" s="8">
        <v>0</v>
      </c>
      <c r="AR9" s="8">
        <v>0</v>
      </c>
      <c r="AS9" s="8">
        <v>0</v>
      </c>
      <c r="AT9" s="8">
        <v>1500000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10">
        <f t="shared" si="0"/>
        <v>9500000</v>
      </c>
    </row>
    <row r="10" spans="1:54" ht="13.5" thickBot="1" x14ac:dyDescent="0.25">
      <c r="A10" s="7" t="s">
        <v>69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360000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10">
        <f t="shared" si="0"/>
        <v>360000</v>
      </c>
    </row>
    <row r="11" spans="1:54" ht="13.5" thickBot="1" x14ac:dyDescent="0.25">
      <c r="A11" s="7" t="s">
        <v>70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10">
        <f t="shared" si="0"/>
        <v>0</v>
      </c>
    </row>
    <row r="12" spans="1:54" ht="13.5" thickBot="1" x14ac:dyDescent="0.25">
      <c r="A12" s="7" t="s">
        <v>71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4000000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10">
        <f t="shared" si="0"/>
        <v>4000000</v>
      </c>
    </row>
    <row r="13" spans="1:54" ht="13.5" thickBot="1" x14ac:dyDescent="0.25">
      <c r="A13" s="7" t="s">
        <v>72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2000000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519893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10">
        <f t="shared" si="0"/>
        <v>2519893</v>
      </c>
    </row>
    <row r="14" spans="1:54" ht="13.5" thickBot="1" x14ac:dyDescent="0.25">
      <c r="A14" s="7" t="s">
        <v>73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13631008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2013727</v>
      </c>
      <c r="AX14" s="8">
        <v>0</v>
      </c>
      <c r="AY14" s="8">
        <v>0</v>
      </c>
      <c r="AZ14" s="8">
        <v>0</v>
      </c>
      <c r="BA14" s="8">
        <v>0</v>
      </c>
      <c r="BB14" s="10">
        <f t="shared" si="0"/>
        <v>15644735</v>
      </c>
    </row>
    <row r="15" spans="1:54" ht="13.5" thickBot="1" x14ac:dyDescent="0.25">
      <c r="A15" s="7" t="s">
        <v>74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10">
        <f t="shared" si="0"/>
        <v>0</v>
      </c>
    </row>
    <row r="16" spans="1:54" ht="13.5" thickBot="1" x14ac:dyDescent="0.25">
      <c r="A16" s="7" t="s">
        <v>75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10">
        <f t="shared" si="0"/>
        <v>0</v>
      </c>
    </row>
    <row r="17" spans="1:54" ht="13.5" thickBot="1" x14ac:dyDescent="0.25">
      <c r="A17" s="7" t="s">
        <v>76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1783450</v>
      </c>
      <c r="AC17" s="8">
        <v>0</v>
      </c>
      <c r="AD17" s="8">
        <v>1440000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10">
        <f t="shared" si="0"/>
        <v>3223450</v>
      </c>
    </row>
    <row r="18" spans="1:54" ht="13.5" thickBot="1" x14ac:dyDescent="0.25">
      <c r="A18" s="7" t="s">
        <v>77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1500000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10">
        <f t="shared" si="0"/>
        <v>1500000</v>
      </c>
    </row>
    <row r="19" spans="1:54" ht="13.5" thickBot="1" x14ac:dyDescent="0.25">
      <c r="A19" s="7" t="s">
        <v>78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10">
        <f t="shared" si="0"/>
        <v>0</v>
      </c>
    </row>
    <row r="20" spans="1:54" ht="13.5" thickBot="1" x14ac:dyDescent="0.25">
      <c r="A20" s="7" t="s">
        <v>79</v>
      </c>
      <c r="B20" s="8">
        <v>0</v>
      </c>
      <c r="C20" s="8">
        <v>0</v>
      </c>
      <c r="D20" s="8">
        <v>0</v>
      </c>
      <c r="E20" s="8">
        <v>0</v>
      </c>
      <c r="F20" s="8">
        <v>3000000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119840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10">
        <f t="shared" si="0"/>
        <v>3119840</v>
      </c>
    </row>
    <row r="21" spans="1:54" ht="13.5" thickBot="1" x14ac:dyDescent="0.25">
      <c r="A21" s="7" t="s">
        <v>80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300000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10">
        <f t="shared" si="0"/>
        <v>300000</v>
      </c>
    </row>
    <row r="22" spans="1:54" ht="13.5" thickBot="1" x14ac:dyDescent="0.25">
      <c r="A22" s="7" t="s">
        <v>81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20">
        <v>1500000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10">
        <f t="shared" si="0"/>
        <v>1500000</v>
      </c>
    </row>
    <row r="23" spans="1:54" ht="13.5" thickBot="1" x14ac:dyDescent="0.25">
      <c r="A23" s="7" t="s">
        <v>82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598849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10">
        <f t="shared" si="0"/>
        <v>598849</v>
      </c>
    </row>
    <row r="24" spans="1:54" ht="13.5" thickBot="1" x14ac:dyDescent="0.25">
      <c r="A24" s="7" t="s">
        <v>83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10">
        <f t="shared" si="0"/>
        <v>0</v>
      </c>
    </row>
    <row r="25" spans="1:54" ht="13.5" thickBot="1" x14ac:dyDescent="0.25">
      <c r="A25" s="7" t="s">
        <v>84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2186320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10">
        <f t="shared" si="0"/>
        <v>2186320</v>
      </c>
    </row>
    <row r="26" spans="1:54" ht="13.5" thickBot="1" x14ac:dyDescent="0.25">
      <c r="A26" s="7" t="s">
        <v>85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10">
        <f t="shared" si="0"/>
        <v>0</v>
      </c>
    </row>
    <row r="27" spans="1:54" ht="13.5" thickBot="1" x14ac:dyDescent="0.25">
      <c r="A27" s="7" t="s">
        <v>86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673705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3000000</v>
      </c>
      <c r="AT27" s="8">
        <v>0</v>
      </c>
      <c r="AU27" s="8">
        <v>536550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10">
        <f t="shared" si="0"/>
        <v>4210255</v>
      </c>
    </row>
    <row r="28" spans="1:54" ht="13.5" thickBot="1" x14ac:dyDescent="0.25">
      <c r="A28" s="7" t="s">
        <v>87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8">
        <v>0</v>
      </c>
      <c r="AZ28" s="8">
        <v>0</v>
      </c>
      <c r="BA28" s="8">
        <v>0</v>
      </c>
      <c r="BB28" s="10">
        <f t="shared" si="0"/>
        <v>0</v>
      </c>
    </row>
    <row r="29" spans="1:54" ht="13.5" thickBot="1" x14ac:dyDescent="0.25">
      <c r="A29" s="7" t="s">
        <v>88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346500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3041300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1265813</v>
      </c>
      <c r="BA29" s="8">
        <v>0</v>
      </c>
      <c r="BB29" s="10">
        <f t="shared" si="0"/>
        <v>4653613</v>
      </c>
    </row>
    <row r="30" spans="1:54" ht="13.5" thickBot="1" x14ac:dyDescent="0.25">
      <c r="A30" s="7" t="s">
        <v>89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1400000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S30" s="8">
        <v>0</v>
      </c>
      <c r="AT30" s="8">
        <v>0</v>
      </c>
      <c r="AU30" s="8">
        <v>0</v>
      </c>
      <c r="AV30" s="8">
        <v>0</v>
      </c>
      <c r="AW30" s="8">
        <v>0</v>
      </c>
      <c r="AX30" s="8">
        <v>0</v>
      </c>
      <c r="AY30" s="8">
        <v>620274</v>
      </c>
      <c r="AZ30" s="8">
        <v>0</v>
      </c>
      <c r="BA30" s="8">
        <v>0</v>
      </c>
      <c r="BB30" s="10">
        <f t="shared" si="0"/>
        <v>2020274</v>
      </c>
    </row>
    <row r="31" spans="1:54" ht="13.5" thickBot="1" x14ac:dyDescent="0.25">
      <c r="A31" s="7" t="s">
        <v>90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10">
        <f t="shared" si="0"/>
        <v>0</v>
      </c>
    </row>
    <row r="32" spans="1:54" ht="13.5" thickBot="1" x14ac:dyDescent="0.25">
      <c r="A32" s="7" t="s">
        <v>91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10">
        <f t="shared" si="0"/>
        <v>0</v>
      </c>
    </row>
    <row r="33" spans="1:54" ht="13.5" thickBot="1" x14ac:dyDescent="0.25">
      <c r="A33" s="7" t="s">
        <v>92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2000000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10">
        <f t="shared" si="0"/>
        <v>2000000</v>
      </c>
    </row>
    <row r="34" spans="1:54" ht="13.5" thickBot="1" x14ac:dyDescent="0.25">
      <c r="A34" s="7" t="s">
        <v>93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8">
        <v>0</v>
      </c>
      <c r="AX34" s="8">
        <v>0</v>
      </c>
      <c r="AY34" s="8">
        <v>0</v>
      </c>
      <c r="AZ34" s="8">
        <v>0</v>
      </c>
      <c r="BA34" s="8">
        <v>0</v>
      </c>
      <c r="BB34" s="10">
        <f t="shared" si="0"/>
        <v>0</v>
      </c>
    </row>
    <row r="35" spans="1:54" ht="13.5" thickBot="1" x14ac:dyDescent="0.25">
      <c r="A35" s="7" t="s">
        <v>94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0</v>
      </c>
      <c r="AU35" s="8">
        <v>0</v>
      </c>
      <c r="AV35" s="8">
        <v>0</v>
      </c>
      <c r="AW35" s="8">
        <v>0</v>
      </c>
      <c r="AX35" s="8">
        <v>0</v>
      </c>
      <c r="AY35" s="8">
        <v>0</v>
      </c>
      <c r="AZ35" s="8">
        <v>0</v>
      </c>
      <c r="BA35" s="8">
        <v>0</v>
      </c>
      <c r="BB35" s="10">
        <f t="shared" si="0"/>
        <v>0</v>
      </c>
    </row>
    <row r="36" spans="1:54" ht="13.5" thickBot="1" x14ac:dyDescent="0.25">
      <c r="A36" s="7" t="s">
        <v>95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8">
        <v>0</v>
      </c>
      <c r="AT36" s="8">
        <v>0</v>
      </c>
      <c r="AU36" s="8">
        <v>0</v>
      </c>
      <c r="AV36" s="8">
        <v>0</v>
      </c>
      <c r="AW36" s="8">
        <v>0</v>
      </c>
      <c r="AX36" s="8">
        <v>0</v>
      </c>
      <c r="AY36" s="8">
        <v>0</v>
      </c>
      <c r="AZ36" s="8">
        <v>0</v>
      </c>
      <c r="BA36" s="8">
        <v>0</v>
      </c>
      <c r="BB36" s="10">
        <f t="shared" si="0"/>
        <v>0</v>
      </c>
    </row>
    <row r="37" spans="1:54" ht="13.5" thickBot="1" x14ac:dyDescent="0.25">
      <c r="A37" s="7" t="s">
        <v>96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1500000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1325050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0</v>
      </c>
      <c r="AU37" s="8">
        <v>0</v>
      </c>
      <c r="AV37" s="8">
        <v>1500000</v>
      </c>
      <c r="AW37" s="8">
        <v>0</v>
      </c>
      <c r="AX37" s="8">
        <v>0</v>
      </c>
      <c r="AY37" s="8">
        <v>0</v>
      </c>
      <c r="AZ37" s="8">
        <v>0</v>
      </c>
      <c r="BA37" s="8">
        <v>0</v>
      </c>
      <c r="BB37" s="10">
        <f t="shared" si="0"/>
        <v>4325050</v>
      </c>
    </row>
    <row r="38" spans="1:54" ht="13.5" thickBot="1" x14ac:dyDescent="0.25">
      <c r="A38" s="7" t="s">
        <v>97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30000000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8">
        <v>0</v>
      </c>
      <c r="AT38" s="8">
        <v>0</v>
      </c>
      <c r="AU38" s="8">
        <v>0</v>
      </c>
      <c r="AV38" s="8">
        <v>0</v>
      </c>
      <c r="AW38" s="8">
        <v>0</v>
      </c>
      <c r="AX38" s="8">
        <v>0</v>
      </c>
      <c r="AY38" s="8">
        <v>0</v>
      </c>
      <c r="AZ38" s="8">
        <v>0</v>
      </c>
      <c r="BA38" s="8">
        <v>200000</v>
      </c>
      <c r="BB38" s="10">
        <f t="shared" si="0"/>
        <v>30200000</v>
      </c>
    </row>
    <row r="39" spans="1:54" ht="13.5" thickBot="1" x14ac:dyDescent="0.25">
      <c r="A39" s="7" t="s">
        <v>98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8">
        <v>0</v>
      </c>
      <c r="AT39" s="8">
        <v>0</v>
      </c>
      <c r="AU39" s="8">
        <v>0</v>
      </c>
      <c r="AV39" s="8">
        <v>0</v>
      </c>
      <c r="AW39" s="8">
        <v>0</v>
      </c>
      <c r="AX39" s="8">
        <v>0</v>
      </c>
      <c r="AY39" s="8">
        <v>0</v>
      </c>
      <c r="AZ39" s="8">
        <v>0</v>
      </c>
      <c r="BA39" s="8">
        <v>0</v>
      </c>
      <c r="BB39" s="10">
        <f t="shared" si="0"/>
        <v>0</v>
      </c>
    </row>
    <row r="40" spans="1:54" ht="13.5" thickBot="1" x14ac:dyDescent="0.25">
      <c r="A40" s="7" t="s">
        <v>99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400000</v>
      </c>
      <c r="H40" s="8">
        <v>0</v>
      </c>
      <c r="I40" s="8">
        <v>1500000</v>
      </c>
      <c r="J40" s="8">
        <v>0</v>
      </c>
      <c r="K40" s="8">
        <v>0</v>
      </c>
      <c r="L40" s="8">
        <v>452000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4449625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10">
        <f t="shared" si="0"/>
        <v>6801625</v>
      </c>
    </row>
    <row r="41" spans="1:54" ht="13.5" thickBot="1" x14ac:dyDescent="0.25">
      <c r="A41" s="7" t="s">
        <v>100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10">
        <f t="shared" si="0"/>
        <v>0</v>
      </c>
    </row>
    <row r="42" spans="1:54" ht="13.5" thickBot="1" x14ac:dyDescent="0.25">
      <c r="A42" s="7" t="s">
        <v>101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1999591</v>
      </c>
      <c r="Z42" s="8">
        <v>0</v>
      </c>
      <c r="AA42" s="8">
        <v>0</v>
      </c>
      <c r="AB42" s="8">
        <v>0</v>
      </c>
      <c r="AC42" s="8">
        <v>3460000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0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10">
        <f t="shared" si="0"/>
        <v>5459591</v>
      </c>
    </row>
    <row r="43" spans="1:54" ht="13.5" thickBot="1" x14ac:dyDescent="0.25">
      <c r="A43" s="7" t="s">
        <v>102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7698849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514613</v>
      </c>
      <c r="Y43" s="8">
        <v>0</v>
      </c>
      <c r="Z43" s="8">
        <v>2071263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  <c r="AW43" s="8">
        <v>0</v>
      </c>
      <c r="AX43" s="8">
        <v>0</v>
      </c>
      <c r="AY43" s="8">
        <v>0</v>
      </c>
      <c r="AZ43" s="8">
        <v>0</v>
      </c>
      <c r="BA43" s="8">
        <v>0</v>
      </c>
      <c r="BB43" s="10">
        <f t="shared" si="0"/>
        <v>10284725</v>
      </c>
    </row>
    <row r="44" spans="1:54" ht="13.5" thickBot="1" x14ac:dyDescent="0.25">
      <c r="A44" s="7" t="s">
        <v>103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0</v>
      </c>
      <c r="AX44" s="8">
        <v>0</v>
      </c>
      <c r="AY44" s="8">
        <v>0</v>
      </c>
      <c r="AZ44" s="8">
        <v>0</v>
      </c>
      <c r="BA44" s="8">
        <v>0</v>
      </c>
      <c r="BB44" s="10">
        <f t="shared" si="0"/>
        <v>0</v>
      </c>
    </row>
    <row r="45" spans="1:54" ht="13.5" thickBot="1" x14ac:dyDescent="0.25">
      <c r="A45" s="7" t="s">
        <v>104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10">
        <f t="shared" si="0"/>
        <v>0</v>
      </c>
    </row>
    <row r="46" spans="1:54" ht="13.5" thickBot="1" x14ac:dyDescent="0.25">
      <c r="A46" s="7" t="s">
        <v>105</v>
      </c>
      <c r="B46" s="8">
        <v>1550000</v>
      </c>
      <c r="C46" s="8">
        <v>0</v>
      </c>
      <c r="D46" s="8">
        <v>0</v>
      </c>
      <c r="E46" s="8">
        <v>7711820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10">
        <f t="shared" si="0"/>
        <v>9261820</v>
      </c>
    </row>
    <row r="47" spans="1:54" ht="13.5" thickBot="1" x14ac:dyDescent="0.25">
      <c r="A47" s="7" t="s">
        <v>106</v>
      </c>
      <c r="B47" s="8">
        <v>0</v>
      </c>
      <c r="C47" s="8">
        <v>0</v>
      </c>
      <c r="D47" s="8">
        <v>2000000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1000000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10">
        <f t="shared" si="0"/>
        <v>3000000</v>
      </c>
    </row>
    <row r="48" spans="1:54" ht="13.5" thickBot="1" x14ac:dyDescent="0.25">
      <c r="A48" s="7" t="s">
        <v>107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849870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10">
        <f t="shared" si="0"/>
        <v>849870</v>
      </c>
    </row>
    <row r="49" spans="1:54" ht="13.5" thickBot="1" x14ac:dyDescent="0.25">
      <c r="A49" s="7" t="s">
        <v>108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3200000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10">
        <f t="shared" si="0"/>
        <v>3200000</v>
      </c>
    </row>
    <row r="50" spans="1:54" ht="13.5" thickBot="1" x14ac:dyDescent="0.25">
      <c r="A50" s="7" t="s">
        <v>109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10">
        <f t="shared" si="0"/>
        <v>0</v>
      </c>
    </row>
    <row r="51" spans="1:54" ht="13.5" thickBot="1" x14ac:dyDescent="0.25">
      <c r="A51" s="7" t="s">
        <v>110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8777950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10">
        <f t="shared" si="0"/>
        <v>8777950</v>
      </c>
    </row>
    <row r="52" spans="1:54" ht="13.5" thickBot="1" x14ac:dyDescent="0.25">
      <c r="A52" s="7" t="s">
        <v>111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3280411</v>
      </c>
      <c r="AY52" s="8">
        <v>0</v>
      </c>
      <c r="AZ52" s="8">
        <v>0</v>
      </c>
      <c r="BA52" s="8">
        <v>0</v>
      </c>
      <c r="BB52" s="10">
        <f t="shared" si="0"/>
        <v>3280411</v>
      </c>
    </row>
    <row r="53" spans="1:54" ht="13.5" thickBot="1" x14ac:dyDescent="0.25">
      <c r="A53" s="7" t="s">
        <v>112</v>
      </c>
      <c r="B53" s="8">
        <v>0</v>
      </c>
      <c r="C53" s="8">
        <v>2350000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2049100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6177929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10">
        <f t="shared" si="0"/>
        <v>10577029</v>
      </c>
    </row>
    <row r="54" spans="1:54" ht="13.5" thickBot="1" x14ac:dyDescent="0.25">
      <c r="A54" s="7" t="s">
        <v>113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10">
        <f t="shared" si="0"/>
        <v>0</v>
      </c>
    </row>
    <row r="55" spans="1:54" ht="13.5" thickBot="1" x14ac:dyDescent="0.25">
      <c r="A55" s="9" t="s">
        <v>230</v>
      </c>
      <c r="B55" s="13">
        <f t="shared" ref="B55:AG55" si="1">SUM(B7:B54)</f>
        <v>1550000</v>
      </c>
      <c r="C55" s="13">
        <f t="shared" si="1"/>
        <v>2350000</v>
      </c>
      <c r="D55" s="13">
        <f t="shared" si="1"/>
        <v>2000000</v>
      </c>
      <c r="E55" s="13">
        <f t="shared" si="1"/>
        <v>7711820</v>
      </c>
      <c r="F55" s="13">
        <f t="shared" si="1"/>
        <v>3000000</v>
      </c>
      <c r="G55" s="13">
        <f t="shared" si="1"/>
        <v>400000</v>
      </c>
      <c r="H55" s="13">
        <f t="shared" si="1"/>
        <v>1500000</v>
      </c>
      <c r="I55" s="13">
        <f t="shared" si="1"/>
        <v>1500000</v>
      </c>
      <c r="J55" s="13">
        <f t="shared" si="1"/>
        <v>7698849</v>
      </c>
      <c r="K55" s="13">
        <f t="shared" si="1"/>
        <v>4990283</v>
      </c>
      <c r="L55" s="13">
        <f t="shared" si="1"/>
        <v>452000</v>
      </c>
      <c r="M55" s="13">
        <f t="shared" si="1"/>
        <v>2186320</v>
      </c>
      <c r="N55" s="13">
        <f t="shared" si="1"/>
        <v>2049100</v>
      </c>
      <c r="O55" s="13">
        <f t="shared" si="1"/>
        <v>849870</v>
      </c>
      <c r="P55" s="13">
        <f t="shared" si="1"/>
        <v>13631008</v>
      </c>
      <c r="Q55" s="13">
        <f t="shared" si="1"/>
        <v>2000000</v>
      </c>
      <c r="R55" s="13">
        <f t="shared" si="1"/>
        <v>2000000</v>
      </c>
      <c r="S55" s="13">
        <f t="shared" si="1"/>
        <v>8777950</v>
      </c>
      <c r="T55" s="13">
        <f t="shared" si="1"/>
        <v>4449625</v>
      </c>
      <c r="U55" s="13">
        <f t="shared" si="1"/>
        <v>3200000</v>
      </c>
      <c r="V55" s="13">
        <f t="shared" si="1"/>
        <v>1500000</v>
      </c>
      <c r="W55" s="13">
        <f t="shared" si="1"/>
        <v>1400000</v>
      </c>
      <c r="X55" s="13">
        <f t="shared" si="1"/>
        <v>514613</v>
      </c>
      <c r="Y55" s="13">
        <f t="shared" si="1"/>
        <v>1999591</v>
      </c>
      <c r="Z55" s="13">
        <f t="shared" si="1"/>
        <v>2071263</v>
      </c>
      <c r="AA55" s="13">
        <f t="shared" si="1"/>
        <v>519893</v>
      </c>
      <c r="AB55" s="13">
        <f t="shared" si="1"/>
        <v>1783450</v>
      </c>
      <c r="AC55" s="13">
        <f t="shared" si="1"/>
        <v>3460000</v>
      </c>
      <c r="AD55" s="13">
        <f t="shared" si="1"/>
        <v>1440000</v>
      </c>
      <c r="AE55" s="13">
        <f t="shared" si="1"/>
        <v>6177929</v>
      </c>
      <c r="AF55" s="13">
        <f t="shared" si="1"/>
        <v>346500</v>
      </c>
      <c r="AG55" s="13">
        <f t="shared" si="1"/>
        <v>119840</v>
      </c>
      <c r="AH55" s="13">
        <f t="shared" ref="AH55:BB55" si="2">SUM(AH7:AH54)</f>
        <v>1325050</v>
      </c>
      <c r="AI55" s="13">
        <f t="shared" si="2"/>
        <v>30000000</v>
      </c>
      <c r="AJ55" s="13">
        <f t="shared" si="2"/>
        <v>673705</v>
      </c>
      <c r="AK55" s="13">
        <f t="shared" si="2"/>
        <v>4000000</v>
      </c>
      <c r="AL55" s="13">
        <f t="shared" si="2"/>
        <v>1000000</v>
      </c>
      <c r="AM55" s="13">
        <f t="shared" si="2"/>
        <v>598849</v>
      </c>
      <c r="AN55" s="13">
        <f t="shared" si="2"/>
        <v>3041300</v>
      </c>
      <c r="AO55" s="13">
        <f t="shared" si="2"/>
        <v>1500000</v>
      </c>
      <c r="AP55" s="13">
        <f t="shared" si="2"/>
        <v>8000000</v>
      </c>
      <c r="AQ55" s="13">
        <f t="shared" si="2"/>
        <v>300000</v>
      </c>
      <c r="AR55" s="13">
        <f t="shared" si="2"/>
        <v>360000</v>
      </c>
      <c r="AS55" s="13">
        <f t="shared" si="2"/>
        <v>3000000</v>
      </c>
      <c r="AT55" s="13">
        <f t="shared" si="2"/>
        <v>1500000</v>
      </c>
      <c r="AU55" s="13">
        <f t="shared" si="2"/>
        <v>536550</v>
      </c>
      <c r="AV55" s="13">
        <f t="shared" si="2"/>
        <v>1500000</v>
      </c>
      <c r="AW55" s="13">
        <f t="shared" si="2"/>
        <v>2013727</v>
      </c>
      <c r="AX55" s="13">
        <f t="shared" si="2"/>
        <v>3280411</v>
      </c>
      <c r="AY55" s="13">
        <f t="shared" si="2"/>
        <v>620274</v>
      </c>
      <c r="AZ55" s="13">
        <f t="shared" si="2"/>
        <v>1265813</v>
      </c>
      <c r="BA55" s="13">
        <f t="shared" si="2"/>
        <v>200000</v>
      </c>
      <c r="BB55" s="13">
        <f t="shared" si="2"/>
        <v>158345583</v>
      </c>
    </row>
  </sheetData>
  <mergeCells count="6">
    <mergeCell ref="A4:BB4"/>
    <mergeCell ref="A5:A6"/>
    <mergeCell ref="BB5:BB6"/>
    <mergeCell ref="A1:BB1"/>
    <mergeCell ref="A2:BB2"/>
    <mergeCell ref="A3:BB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7" style="12" customWidth="1"/>
    <col min="2" max="5" width="17.7109375" style="12" customWidth="1"/>
    <col min="6" max="6" width="25.28515625" style="12" customWidth="1"/>
    <col min="7" max="16384" width="9.140625" style="12"/>
  </cols>
  <sheetData>
    <row r="1" spans="1:6" s="1" customFormat="1" ht="18" customHeight="1" x14ac:dyDescent="0.2">
      <c r="A1" s="28" t="s">
        <v>0</v>
      </c>
      <c r="B1" s="28"/>
      <c r="C1" s="28"/>
      <c r="D1" s="28"/>
      <c r="E1" s="28"/>
      <c r="F1" s="28"/>
    </row>
    <row r="2" spans="1:6" s="1" customFormat="1" ht="18" customHeight="1" x14ac:dyDescent="0.2">
      <c r="A2" s="28" t="s">
        <v>1</v>
      </c>
      <c r="B2" s="28"/>
      <c r="C2" s="28"/>
      <c r="D2" s="28"/>
      <c r="E2" s="28"/>
      <c r="F2" s="28"/>
    </row>
    <row r="3" spans="1:6" s="1" customFormat="1" ht="18" customHeight="1" x14ac:dyDescent="0.2">
      <c r="A3" s="28" t="s">
        <v>3</v>
      </c>
      <c r="B3" s="28"/>
      <c r="C3" s="28"/>
      <c r="D3" s="28"/>
      <c r="E3" s="28"/>
      <c r="F3" s="28"/>
    </row>
    <row r="4" spans="1:6" s="1" customFormat="1" ht="16.5" customHeight="1" thickBot="1" x14ac:dyDescent="0.25">
      <c r="A4" s="28" t="s">
        <v>876</v>
      </c>
      <c r="B4" s="28"/>
      <c r="C4" s="28"/>
      <c r="D4" s="28"/>
      <c r="E4" s="28"/>
      <c r="F4" s="28"/>
    </row>
    <row r="5" spans="1:6" ht="39.75" customHeight="1" thickBot="1" x14ac:dyDescent="0.25">
      <c r="A5" s="29" t="s">
        <v>124</v>
      </c>
      <c r="B5" s="9" t="s">
        <v>877</v>
      </c>
      <c r="C5" s="9" t="s">
        <v>878</v>
      </c>
      <c r="D5" s="9" t="s">
        <v>879</v>
      </c>
      <c r="E5" s="9" t="s">
        <v>880</v>
      </c>
      <c r="F5" s="29" t="s">
        <v>177</v>
      </c>
    </row>
    <row r="6" spans="1:6" ht="39.75" customHeight="1" thickBot="1" x14ac:dyDescent="0.25">
      <c r="A6" s="30"/>
      <c r="B6" s="9" t="s">
        <v>881</v>
      </c>
      <c r="C6" s="9" t="s">
        <v>881</v>
      </c>
      <c r="D6" s="9" t="s">
        <v>881</v>
      </c>
      <c r="E6" s="9" t="s">
        <v>881</v>
      </c>
      <c r="F6" s="30"/>
    </row>
    <row r="7" spans="1:6" ht="13.5" thickBot="1" x14ac:dyDescent="0.25">
      <c r="A7" s="7" t="s">
        <v>66</v>
      </c>
      <c r="B7" s="8">
        <v>0</v>
      </c>
      <c r="C7" s="8">
        <v>55367</v>
      </c>
      <c r="D7" s="8">
        <v>0</v>
      </c>
      <c r="E7" s="8">
        <v>0</v>
      </c>
      <c r="F7" s="10">
        <f t="shared" ref="F7:F54" si="0">SUM(B7:E7)</f>
        <v>55367</v>
      </c>
    </row>
    <row r="8" spans="1:6" ht="13.5" thickBot="1" x14ac:dyDescent="0.25">
      <c r="A8" s="7" t="s">
        <v>67</v>
      </c>
      <c r="B8" s="8">
        <v>0</v>
      </c>
      <c r="C8" s="8">
        <v>0</v>
      </c>
      <c r="D8" s="8">
        <v>0</v>
      </c>
      <c r="E8" s="8">
        <v>0</v>
      </c>
      <c r="F8" s="10">
        <f t="shared" si="0"/>
        <v>0</v>
      </c>
    </row>
    <row r="9" spans="1:6" ht="13.5" thickBot="1" x14ac:dyDescent="0.25">
      <c r="A9" s="7" t="s">
        <v>68</v>
      </c>
      <c r="B9" s="8">
        <v>0</v>
      </c>
      <c r="C9" s="8">
        <v>0</v>
      </c>
      <c r="D9" s="8">
        <v>0</v>
      </c>
      <c r="E9" s="8">
        <v>0</v>
      </c>
      <c r="F9" s="10">
        <f t="shared" si="0"/>
        <v>0</v>
      </c>
    </row>
    <row r="10" spans="1:6" ht="13.5" thickBot="1" x14ac:dyDescent="0.25">
      <c r="A10" s="7" t="s">
        <v>69</v>
      </c>
      <c r="B10" s="8">
        <v>30069</v>
      </c>
      <c r="C10" s="8">
        <v>52715</v>
      </c>
      <c r="D10" s="8">
        <v>43469</v>
      </c>
      <c r="E10" s="8">
        <v>51104</v>
      </c>
      <c r="F10" s="10">
        <f t="shared" si="0"/>
        <v>177357</v>
      </c>
    </row>
    <row r="11" spans="1:6" ht="13.5" thickBot="1" x14ac:dyDescent="0.25">
      <c r="A11" s="7" t="s">
        <v>70</v>
      </c>
      <c r="B11" s="8">
        <v>0</v>
      </c>
      <c r="C11" s="8">
        <v>0</v>
      </c>
      <c r="D11" s="8">
        <v>0</v>
      </c>
      <c r="E11" s="8">
        <v>0</v>
      </c>
      <c r="F11" s="10">
        <f t="shared" si="0"/>
        <v>0</v>
      </c>
    </row>
    <row r="12" spans="1:6" ht="13.5" thickBot="1" x14ac:dyDescent="0.25">
      <c r="A12" s="7" t="s">
        <v>71</v>
      </c>
      <c r="B12" s="8">
        <v>0</v>
      </c>
      <c r="C12" s="8">
        <v>0</v>
      </c>
      <c r="D12" s="8">
        <v>0</v>
      </c>
      <c r="E12" s="8">
        <v>0</v>
      </c>
      <c r="F12" s="10">
        <f t="shared" si="0"/>
        <v>0</v>
      </c>
    </row>
    <row r="13" spans="1:6" ht="13.5" thickBot="1" x14ac:dyDescent="0.25">
      <c r="A13" s="7" t="s">
        <v>72</v>
      </c>
      <c r="B13" s="8">
        <v>16167</v>
      </c>
      <c r="C13" s="8">
        <v>35378</v>
      </c>
      <c r="D13" s="8">
        <v>13095</v>
      </c>
      <c r="E13" s="8">
        <v>15278</v>
      </c>
      <c r="F13" s="10">
        <f t="shared" si="0"/>
        <v>79918</v>
      </c>
    </row>
    <row r="14" spans="1:6" ht="13.5" thickBot="1" x14ac:dyDescent="0.25">
      <c r="A14" s="7" t="s">
        <v>73</v>
      </c>
      <c r="B14" s="8">
        <v>0</v>
      </c>
      <c r="C14" s="8">
        <v>0</v>
      </c>
      <c r="D14" s="8">
        <v>0</v>
      </c>
      <c r="E14" s="8">
        <v>0</v>
      </c>
      <c r="F14" s="10">
        <f t="shared" si="0"/>
        <v>0</v>
      </c>
    </row>
    <row r="15" spans="1:6" ht="13.5" thickBot="1" x14ac:dyDescent="0.25">
      <c r="A15" s="7" t="s">
        <v>74</v>
      </c>
      <c r="B15" s="8">
        <v>0</v>
      </c>
      <c r="C15" s="8">
        <v>0</v>
      </c>
      <c r="D15" s="8">
        <v>0</v>
      </c>
      <c r="E15" s="8">
        <v>0</v>
      </c>
      <c r="F15" s="10">
        <f t="shared" si="0"/>
        <v>0</v>
      </c>
    </row>
    <row r="16" spans="1:6" ht="13.5" thickBot="1" x14ac:dyDescent="0.25">
      <c r="A16" s="7" t="s">
        <v>75</v>
      </c>
      <c r="B16" s="8">
        <v>0</v>
      </c>
      <c r="C16" s="8">
        <v>0</v>
      </c>
      <c r="D16" s="8">
        <v>0</v>
      </c>
      <c r="E16" s="8">
        <v>0</v>
      </c>
      <c r="F16" s="10">
        <f t="shared" si="0"/>
        <v>0</v>
      </c>
    </row>
    <row r="17" spans="1:6" ht="13.5" thickBot="1" x14ac:dyDescent="0.25">
      <c r="A17" s="7" t="s">
        <v>76</v>
      </c>
      <c r="B17" s="8">
        <v>5703</v>
      </c>
      <c r="C17" s="8">
        <v>38783</v>
      </c>
      <c r="D17" s="8">
        <v>11406</v>
      </c>
      <c r="E17" s="8">
        <v>254795</v>
      </c>
      <c r="F17" s="10">
        <f t="shared" si="0"/>
        <v>310687</v>
      </c>
    </row>
    <row r="18" spans="1:6" ht="13.5" thickBot="1" x14ac:dyDescent="0.25">
      <c r="A18" s="7" t="s">
        <v>77</v>
      </c>
      <c r="B18" s="8">
        <v>0</v>
      </c>
      <c r="C18" s="8">
        <v>0</v>
      </c>
      <c r="D18" s="8">
        <v>0</v>
      </c>
      <c r="E18" s="8">
        <v>0</v>
      </c>
      <c r="F18" s="10">
        <f t="shared" si="0"/>
        <v>0</v>
      </c>
    </row>
    <row r="19" spans="1:6" ht="13.5" thickBot="1" x14ac:dyDescent="0.25">
      <c r="A19" s="7" t="s">
        <v>78</v>
      </c>
      <c r="B19" s="8">
        <v>0</v>
      </c>
      <c r="C19" s="8">
        <v>0</v>
      </c>
      <c r="D19" s="8">
        <v>0</v>
      </c>
      <c r="E19" s="8">
        <v>0</v>
      </c>
      <c r="F19" s="10">
        <f t="shared" si="0"/>
        <v>0</v>
      </c>
    </row>
    <row r="20" spans="1:6" ht="13.5" thickBot="1" x14ac:dyDescent="0.25">
      <c r="A20" s="7" t="s">
        <v>79</v>
      </c>
      <c r="B20" s="8">
        <v>0</v>
      </c>
      <c r="C20" s="8">
        <v>0</v>
      </c>
      <c r="D20" s="8">
        <v>1212865</v>
      </c>
      <c r="E20" s="8">
        <v>446845</v>
      </c>
      <c r="F20" s="10">
        <f t="shared" si="0"/>
        <v>1659710</v>
      </c>
    </row>
    <row r="21" spans="1:6" ht="13.5" thickBot="1" x14ac:dyDescent="0.25">
      <c r="A21" s="7" t="s">
        <v>80</v>
      </c>
      <c r="B21" s="8">
        <v>0</v>
      </c>
      <c r="C21" s="8">
        <v>0</v>
      </c>
      <c r="D21" s="8">
        <v>0</v>
      </c>
      <c r="E21" s="8">
        <v>0</v>
      </c>
      <c r="F21" s="10">
        <f t="shared" si="0"/>
        <v>0</v>
      </c>
    </row>
    <row r="22" spans="1:6" ht="13.5" thickBot="1" x14ac:dyDescent="0.25">
      <c r="A22" s="7" t="s">
        <v>81</v>
      </c>
      <c r="B22" s="8">
        <v>0</v>
      </c>
      <c r="C22" s="8">
        <v>0</v>
      </c>
      <c r="D22" s="8">
        <v>0</v>
      </c>
      <c r="E22" s="8">
        <v>0</v>
      </c>
      <c r="F22" s="10">
        <f t="shared" si="0"/>
        <v>0</v>
      </c>
    </row>
    <row r="23" spans="1:6" ht="13.5" thickBot="1" x14ac:dyDescent="0.25">
      <c r="A23" s="7" t="s">
        <v>82</v>
      </c>
      <c r="B23" s="8">
        <v>171369</v>
      </c>
      <c r="C23" s="8">
        <v>268363</v>
      </c>
      <c r="D23" s="8">
        <v>159645</v>
      </c>
      <c r="E23" s="8">
        <v>186253</v>
      </c>
      <c r="F23" s="10">
        <f t="shared" si="0"/>
        <v>785630</v>
      </c>
    </row>
    <row r="24" spans="1:6" ht="13.5" thickBot="1" x14ac:dyDescent="0.25">
      <c r="A24" s="7" t="s">
        <v>83</v>
      </c>
      <c r="B24" s="8">
        <v>0</v>
      </c>
      <c r="C24" s="8">
        <v>0</v>
      </c>
      <c r="D24" s="8">
        <v>0</v>
      </c>
      <c r="E24" s="8">
        <v>0</v>
      </c>
      <c r="F24" s="10">
        <f t="shared" si="0"/>
        <v>0</v>
      </c>
    </row>
    <row r="25" spans="1:6" ht="13.5" thickBot="1" x14ac:dyDescent="0.25">
      <c r="A25" s="7" t="s">
        <v>84</v>
      </c>
      <c r="B25" s="8">
        <v>0</v>
      </c>
      <c r="C25" s="8">
        <v>0</v>
      </c>
      <c r="D25" s="8">
        <v>0</v>
      </c>
      <c r="E25" s="8">
        <v>0</v>
      </c>
      <c r="F25" s="10">
        <f t="shared" si="0"/>
        <v>0</v>
      </c>
    </row>
    <row r="26" spans="1:6" ht="13.5" thickBot="1" x14ac:dyDescent="0.25">
      <c r="A26" s="7" t="s">
        <v>85</v>
      </c>
      <c r="B26" s="8">
        <v>0</v>
      </c>
      <c r="C26" s="8">
        <v>0</v>
      </c>
      <c r="D26" s="8">
        <v>0</v>
      </c>
      <c r="E26" s="8">
        <v>0</v>
      </c>
      <c r="F26" s="10">
        <f t="shared" si="0"/>
        <v>0</v>
      </c>
    </row>
    <row r="27" spans="1:6" ht="13.5" thickBot="1" x14ac:dyDescent="0.25">
      <c r="A27" s="7" t="s">
        <v>86</v>
      </c>
      <c r="B27" s="8">
        <v>0</v>
      </c>
      <c r="C27" s="8">
        <v>0</v>
      </c>
      <c r="D27" s="8">
        <v>0</v>
      </c>
      <c r="E27" s="8">
        <v>0</v>
      </c>
      <c r="F27" s="10">
        <f t="shared" si="0"/>
        <v>0</v>
      </c>
    </row>
    <row r="28" spans="1:6" ht="13.5" thickBot="1" x14ac:dyDescent="0.25">
      <c r="A28" s="7" t="s">
        <v>87</v>
      </c>
      <c r="B28" s="8">
        <v>0</v>
      </c>
      <c r="C28" s="8">
        <v>0</v>
      </c>
      <c r="D28" s="8">
        <v>0</v>
      </c>
      <c r="E28" s="8">
        <v>0</v>
      </c>
      <c r="F28" s="10">
        <f t="shared" si="0"/>
        <v>0</v>
      </c>
    </row>
    <row r="29" spans="1:6" ht="13.5" thickBot="1" x14ac:dyDescent="0.25">
      <c r="A29" s="7" t="s">
        <v>88</v>
      </c>
      <c r="B29" s="8">
        <v>0</v>
      </c>
      <c r="C29" s="8">
        <v>0</v>
      </c>
      <c r="D29" s="8">
        <v>0</v>
      </c>
      <c r="E29" s="8">
        <v>0</v>
      </c>
      <c r="F29" s="10">
        <f t="shared" si="0"/>
        <v>0</v>
      </c>
    </row>
    <row r="30" spans="1:6" ht="13.5" thickBot="1" x14ac:dyDescent="0.25">
      <c r="A30" s="7" t="s">
        <v>89</v>
      </c>
      <c r="B30" s="8">
        <v>0</v>
      </c>
      <c r="C30" s="8">
        <v>0</v>
      </c>
      <c r="D30" s="8">
        <v>0</v>
      </c>
      <c r="E30" s="8">
        <v>0</v>
      </c>
      <c r="F30" s="10">
        <f t="shared" si="0"/>
        <v>0</v>
      </c>
    </row>
    <row r="31" spans="1:6" ht="13.5" thickBot="1" x14ac:dyDescent="0.25">
      <c r="A31" s="7" t="s">
        <v>90</v>
      </c>
      <c r="B31" s="8">
        <v>0</v>
      </c>
      <c r="C31" s="8">
        <v>0</v>
      </c>
      <c r="D31" s="8">
        <v>0</v>
      </c>
      <c r="E31" s="8">
        <v>0</v>
      </c>
      <c r="F31" s="10">
        <f t="shared" si="0"/>
        <v>0</v>
      </c>
    </row>
    <row r="32" spans="1:6" ht="13.5" thickBot="1" x14ac:dyDescent="0.25">
      <c r="A32" s="7" t="s">
        <v>91</v>
      </c>
      <c r="B32" s="8">
        <v>0</v>
      </c>
      <c r="C32" s="8">
        <v>0</v>
      </c>
      <c r="D32" s="8">
        <v>203474</v>
      </c>
      <c r="E32" s="8">
        <v>136863</v>
      </c>
      <c r="F32" s="10">
        <f t="shared" si="0"/>
        <v>340337</v>
      </c>
    </row>
    <row r="33" spans="1:6" ht="13.5" thickBot="1" x14ac:dyDescent="0.25">
      <c r="A33" s="7" t="s">
        <v>92</v>
      </c>
      <c r="B33" s="8">
        <v>26190</v>
      </c>
      <c r="C33" s="8">
        <v>75314</v>
      </c>
      <c r="D33" s="8">
        <v>26190</v>
      </c>
      <c r="E33" s="8">
        <v>30555</v>
      </c>
      <c r="F33" s="10">
        <f t="shared" si="0"/>
        <v>158249</v>
      </c>
    </row>
    <row r="34" spans="1:6" ht="13.5" thickBot="1" x14ac:dyDescent="0.25">
      <c r="A34" s="7" t="s">
        <v>93</v>
      </c>
      <c r="B34" s="8">
        <v>0</v>
      </c>
      <c r="C34" s="8">
        <v>0</v>
      </c>
      <c r="D34" s="8">
        <v>0</v>
      </c>
      <c r="E34" s="8">
        <v>0</v>
      </c>
      <c r="F34" s="10">
        <f t="shared" si="0"/>
        <v>0</v>
      </c>
    </row>
    <row r="35" spans="1:6" ht="13.5" thickBot="1" x14ac:dyDescent="0.25">
      <c r="A35" s="7" t="s">
        <v>94</v>
      </c>
      <c r="B35" s="8">
        <v>0</v>
      </c>
      <c r="C35" s="8">
        <v>0</v>
      </c>
      <c r="D35" s="8">
        <v>0</v>
      </c>
      <c r="E35" s="8">
        <v>0</v>
      </c>
      <c r="F35" s="10">
        <f t="shared" si="0"/>
        <v>0</v>
      </c>
    </row>
    <row r="36" spans="1:6" ht="13.5" thickBot="1" x14ac:dyDescent="0.25">
      <c r="A36" s="7" t="s">
        <v>95</v>
      </c>
      <c r="B36" s="8">
        <v>0</v>
      </c>
      <c r="C36" s="8">
        <v>0</v>
      </c>
      <c r="D36" s="8">
        <v>0</v>
      </c>
      <c r="E36" s="8">
        <v>0</v>
      </c>
      <c r="F36" s="10">
        <f t="shared" si="0"/>
        <v>0</v>
      </c>
    </row>
    <row r="37" spans="1:6" ht="13.5" thickBot="1" x14ac:dyDescent="0.25">
      <c r="A37" s="7" t="s">
        <v>96</v>
      </c>
      <c r="B37" s="8">
        <v>0</v>
      </c>
      <c r="C37" s="8">
        <v>0</v>
      </c>
      <c r="D37" s="8">
        <v>0</v>
      </c>
      <c r="E37" s="8">
        <v>0</v>
      </c>
      <c r="F37" s="10">
        <f t="shared" si="0"/>
        <v>0</v>
      </c>
    </row>
    <row r="38" spans="1:6" ht="13.5" thickBot="1" x14ac:dyDescent="0.25">
      <c r="A38" s="7" t="s">
        <v>97</v>
      </c>
      <c r="B38" s="8">
        <v>0</v>
      </c>
      <c r="C38" s="8">
        <v>0</v>
      </c>
      <c r="D38" s="8">
        <v>0</v>
      </c>
      <c r="E38" s="8">
        <v>0</v>
      </c>
      <c r="F38" s="10">
        <f t="shared" si="0"/>
        <v>0</v>
      </c>
    </row>
    <row r="39" spans="1:6" ht="13.5" thickBot="1" x14ac:dyDescent="0.25">
      <c r="A39" s="7" t="s">
        <v>98</v>
      </c>
      <c r="B39" s="8">
        <v>0</v>
      </c>
      <c r="C39" s="8">
        <v>0</v>
      </c>
      <c r="D39" s="8">
        <v>0</v>
      </c>
      <c r="E39" s="8">
        <v>0</v>
      </c>
      <c r="F39" s="10">
        <f t="shared" si="0"/>
        <v>0</v>
      </c>
    </row>
    <row r="40" spans="1:6" ht="13.5" thickBot="1" x14ac:dyDescent="0.25">
      <c r="A40" s="7" t="s">
        <v>99</v>
      </c>
      <c r="B40" s="8">
        <v>0</v>
      </c>
      <c r="C40" s="8">
        <v>0</v>
      </c>
      <c r="D40" s="8">
        <v>0</v>
      </c>
      <c r="E40" s="8">
        <v>0</v>
      </c>
      <c r="F40" s="10">
        <f t="shared" si="0"/>
        <v>0</v>
      </c>
    </row>
    <row r="41" spans="1:6" ht="13.5" thickBot="1" x14ac:dyDescent="0.25">
      <c r="A41" s="7" t="s">
        <v>100</v>
      </c>
      <c r="B41" s="8">
        <v>0</v>
      </c>
      <c r="C41" s="8">
        <v>0</v>
      </c>
      <c r="D41" s="8">
        <v>0</v>
      </c>
      <c r="E41" s="8">
        <v>0</v>
      </c>
      <c r="F41" s="10">
        <f t="shared" si="0"/>
        <v>0</v>
      </c>
    </row>
    <row r="42" spans="1:6" ht="13.5" thickBot="1" x14ac:dyDescent="0.25">
      <c r="A42" s="7" t="s">
        <v>101</v>
      </c>
      <c r="B42" s="8">
        <v>327849</v>
      </c>
      <c r="C42" s="8">
        <v>727822</v>
      </c>
      <c r="D42" s="8">
        <v>276747</v>
      </c>
      <c r="E42" s="8">
        <v>322241</v>
      </c>
      <c r="F42" s="10">
        <f t="shared" si="0"/>
        <v>1654659</v>
      </c>
    </row>
    <row r="43" spans="1:6" ht="13.5" thickBot="1" x14ac:dyDescent="0.25">
      <c r="A43" s="7" t="s">
        <v>102</v>
      </c>
      <c r="B43" s="8">
        <v>0</v>
      </c>
      <c r="C43" s="8">
        <v>0</v>
      </c>
      <c r="D43" s="8">
        <v>0</v>
      </c>
      <c r="E43" s="8">
        <v>0</v>
      </c>
      <c r="F43" s="10">
        <f t="shared" si="0"/>
        <v>0</v>
      </c>
    </row>
    <row r="44" spans="1:6" ht="13.5" thickBot="1" x14ac:dyDescent="0.25">
      <c r="A44" s="7" t="s">
        <v>103</v>
      </c>
      <c r="B44" s="8">
        <v>0</v>
      </c>
      <c r="C44" s="8">
        <v>0</v>
      </c>
      <c r="D44" s="8">
        <v>0</v>
      </c>
      <c r="E44" s="8">
        <v>0</v>
      </c>
      <c r="F44" s="10">
        <f t="shared" si="0"/>
        <v>0</v>
      </c>
    </row>
    <row r="45" spans="1:6" ht="13.5" thickBot="1" x14ac:dyDescent="0.25">
      <c r="A45" s="7" t="s">
        <v>104</v>
      </c>
      <c r="B45" s="8">
        <v>0</v>
      </c>
      <c r="C45" s="8">
        <v>0</v>
      </c>
      <c r="D45" s="8">
        <v>0</v>
      </c>
      <c r="E45" s="8">
        <v>0</v>
      </c>
      <c r="F45" s="10">
        <f t="shared" si="0"/>
        <v>0</v>
      </c>
    </row>
    <row r="46" spans="1:6" ht="13.5" thickBot="1" x14ac:dyDescent="0.25">
      <c r="A46" s="7" t="s">
        <v>105</v>
      </c>
      <c r="B46" s="8">
        <v>0</v>
      </c>
      <c r="C46" s="8">
        <v>0</v>
      </c>
      <c r="D46" s="8">
        <v>0</v>
      </c>
      <c r="E46" s="8">
        <v>0</v>
      </c>
      <c r="F46" s="10">
        <f t="shared" si="0"/>
        <v>0</v>
      </c>
    </row>
    <row r="47" spans="1:6" ht="13.5" thickBot="1" x14ac:dyDescent="0.25">
      <c r="A47" s="7" t="s">
        <v>106</v>
      </c>
      <c r="B47" s="8">
        <v>0</v>
      </c>
      <c r="C47" s="8">
        <v>0</v>
      </c>
      <c r="D47" s="8">
        <v>0</v>
      </c>
      <c r="E47" s="8">
        <v>0</v>
      </c>
      <c r="F47" s="10">
        <f t="shared" si="0"/>
        <v>0</v>
      </c>
    </row>
    <row r="48" spans="1:6" ht="13.5" thickBot="1" x14ac:dyDescent="0.25">
      <c r="A48" s="7" t="s">
        <v>107</v>
      </c>
      <c r="B48" s="8">
        <v>0</v>
      </c>
      <c r="C48" s="8">
        <v>0</v>
      </c>
      <c r="D48" s="8">
        <v>0</v>
      </c>
      <c r="E48" s="8">
        <v>0</v>
      </c>
      <c r="F48" s="10">
        <f t="shared" si="0"/>
        <v>0</v>
      </c>
    </row>
    <row r="49" spans="1:6" ht="13.5" thickBot="1" x14ac:dyDescent="0.25">
      <c r="A49" s="7" t="s">
        <v>108</v>
      </c>
      <c r="B49" s="8">
        <v>0</v>
      </c>
      <c r="C49" s="8">
        <v>0</v>
      </c>
      <c r="D49" s="8">
        <v>0</v>
      </c>
      <c r="E49" s="8">
        <v>0</v>
      </c>
      <c r="F49" s="10">
        <f t="shared" si="0"/>
        <v>0</v>
      </c>
    </row>
    <row r="50" spans="1:6" ht="13.5" thickBot="1" x14ac:dyDescent="0.25">
      <c r="A50" s="7" t="s">
        <v>109</v>
      </c>
      <c r="B50" s="8">
        <v>0</v>
      </c>
      <c r="C50" s="8">
        <v>0</v>
      </c>
      <c r="D50" s="8">
        <v>0</v>
      </c>
      <c r="E50" s="8">
        <v>0</v>
      </c>
      <c r="F50" s="10">
        <f t="shared" si="0"/>
        <v>0</v>
      </c>
    </row>
    <row r="51" spans="1:6" ht="13.5" thickBot="1" x14ac:dyDescent="0.25">
      <c r="A51" s="7" t="s">
        <v>110</v>
      </c>
      <c r="B51" s="8">
        <v>0</v>
      </c>
      <c r="C51" s="8">
        <v>0</v>
      </c>
      <c r="D51" s="8">
        <v>0</v>
      </c>
      <c r="E51" s="8">
        <v>0</v>
      </c>
      <c r="F51" s="10">
        <f t="shared" si="0"/>
        <v>0</v>
      </c>
    </row>
    <row r="52" spans="1:6" ht="13.5" thickBot="1" x14ac:dyDescent="0.25">
      <c r="A52" s="7" t="s">
        <v>111</v>
      </c>
      <c r="B52" s="8">
        <v>0</v>
      </c>
      <c r="C52" s="8">
        <v>0</v>
      </c>
      <c r="D52" s="8">
        <v>0</v>
      </c>
      <c r="E52" s="8">
        <v>0</v>
      </c>
      <c r="F52" s="10">
        <f t="shared" si="0"/>
        <v>0</v>
      </c>
    </row>
    <row r="53" spans="1:6" ht="13.5" thickBot="1" x14ac:dyDescent="0.25">
      <c r="A53" s="7" t="s">
        <v>112</v>
      </c>
      <c r="B53" s="8">
        <v>0</v>
      </c>
      <c r="C53" s="8">
        <v>0</v>
      </c>
      <c r="D53" s="8">
        <v>0</v>
      </c>
      <c r="E53" s="8">
        <v>0</v>
      </c>
      <c r="F53" s="10">
        <f t="shared" si="0"/>
        <v>0</v>
      </c>
    </row>
    <row r="54" spans="1:6" ht="13.5" thickBot="1" x14ac:dyDescent="0.25">
      <c r="A54" s="7" t="s">
        <v>113</v>
      </c>
      <c r="B54" s="8">
        <v>0</v>
      </c>
      <c r="C54" s="8">
        <v>0</v>
      </c>
      <c r="D54" s="8">
        <v>0</v>
      </c>
      <c r="E54" s="8">
        <v>0</v>
      </c>
      <c r="F54" s="10">
        <f t="shared" si="0"/>
        <v>0</v>
      </c>
    </row>
    <row r="55" spans="1:6" ht="13.5" thickBot="1" x14ac:dyDescent="0.25">
      <c r="A55" s="9" t="s">
        <v>230</v>
      </c>
      <c r="B55" s="13">
        <f>SUM(B7:B54)</f>
        <v>577347</v>
      </c>
      <c r="C55" s="13">
        <f>SUM(C7:C54)</f>
        <v>1253742</v>
      </c>
      <c r="D55" s="13">
        <f>SUM(D7:D54)</f>
        <v>1946891</v>
      </c>
      <c r="E55" s="13">
        <f>SUM(E7:E54)</f>
        <v>1443934</v>
      </c>
      <c r="F55" s="13">
        <f>SUM(F7:F54)</f>
        <v>5221914</v>
      </c>
    </row>
  </sheetData>
  <mergeCells count="6">
    <mergeCell ref="A4:F4"/>
    <mergeCell ref="A5:A6"/>
    <mergeCell ref="F5:F6"/>
    <mergeCell ref="A1:F1"/>
    <mergeCell ref="A2:F2"/>
    <mergeCell ref="A3:F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4.140625" style="12" customWidth="1"/>
    <col min="2" max="5" width="17.7109375" style="12" customWidth="1"/>
    <col min="6" max="6" width="22.140625" style="12" customWidth="1"/>
    <col min="7" max="16384" width="9.140625" style="12"/>
  </cols>
  <sheetData>
    <row r="1" spans="1:6" s="1" customFormat="1" ht="18" customHeight="1" x14ac:dyDescent="0.2">
      <c r="A1" s="28" t="s">
        <v>0</v>
      </c>
      <c r="B1" s="28"/>
      <c r="C1" s="28"/>
      <c r="D1" s="28"/>
      <c r="E1" s="28"/>
      <c r="F1" s="28"/>
    </row>
    <row r="2" spans="1:6" s="1" customFormat="1" ht="18" customHeight="1" x14ac:dyDescent="0.2">
      <c r="A2" s="28" t="s">
        <v>1</v>
      </c>
      <c r="B2" s="28"/>
      <c r="C2" s="28"/>
      <c r="D2" s="28"/>
      <c r="E2" s="28"/>
      <c r="F2" s="28"/>
    </row>
    <row r="3" spans="1:6" s="1" customFormat="1" ht="18" customHeight="1" x14ac:dyDescent="0.2">
      <c r="A3" s="28" t="s">
        <v>3</v>
      </c>
      <c r="B3" s="28"/>
      <c r="C3" s="28"/>
      <c r="D3" s="28"/>
      <c r="E3" s="28"/>
      <c r="F3" s="28"/>
    </row>
    <row r="4" spans="1:6" s="1" customFormat="1" ht="18" customHeight="1" thickBot="1" x14ac:dyDescent="0.25">
      <c r="A4" s="28" t="s">
        <v>882</v>
      </c>
      <c r="B4" s="28"/>
      <c r="C4" s="28"/>
      <c r="D4" s="28"/>
      <c r="E4" s="28"/>
      <c r="F4" s="28"/>
    </row>
    <row r="5" spans="1:6" ht="39.75" customHeight="1" thickBot="1" x14ac:dyDescent="0.25">
      <c r="A5" s="29" t="s">
        <v>124</v>
      </c>
      <c r="B5" s="9" t="s">
        <v>883</v>
      </c>
      <c r="C5" s="9" t="s">
        <v>884</v>
      </c>
      <c r="D5" s="9" t="s">
        <v>885</v>
      </c>
      <c r="E5" s="9" t="s">
        <v>886</v>
      </c>
      <c r="F5" s="29" t="s">
        <v>177</v>
      </c>
    </row>
    <row r="6" spans="1:6" ht="39.75" customHeight="1" thickBot="1" x14ac:dyDescent="0.25">
      <c r="A6" s="30"/>
      <c r="B6" s="9" t="s">
        <v>887</v>
      </c>
      <c r="C6" s="9" t="s">
        <v>887</v>
      </c>
      <c r="D6" s="9" t="s">
        <v>887</v>
      </c>
      <c r="E6" s="9" t="s">
        <v>887</v>
      </c>
      <c r="F6" s="30"/>
    </row>
    <row r="7" spans="1:6" ht="13.5" thickBot="1" x14ac:dyDescent="0.25">
      <c r="A7" s="7" t="s">
        <v>66</v>
      </c>
      <c r="B7" s="8">
        <v>44505</v>
      </c>
      <c r="C7" s="8">
        <v>167935</v>
      </c>
      <c r="D7" s="8">
        <v>98049</v>
      </c>
      <c r="E7" s="8">
        <v>164841</v>
      </c>
      <c r="F7" s="10">
        <f t="shared" ref="F7:F54" si="0">SUM(B7:E7)</f>
        <v>475330</v>
      </c>
    </row>
    <row r="8" spans="1:6" ht="13.5" thickBot="1" x14ac:dyDescent="0.25">
      <c r="A8" s="7" t="s">
        <v>67</v>
      </c>
      <c r="B8" s="8">
        <v>0</v>
      </c>
      <c r="C8" s="8">
        <v>0</v>
      </c>
      <c r="D8" s="8">
        <v>0</v>
      </c>
      <c r="E8" s="8">
        <v>0</v>
      </c>
      <c r="F8" s="10">
        <f t="shared" si="0"/>
        <v>0</v>
      </c>
    </row>
    <row r="9" spans="1:6" ht="13.5" thickBot="1" x14ac:dyDescent="0.25">
      <c r="A9" s="7" t="s">
        <v>68</v>
      </c>
      <c r="B9" s="8">
        <v>0</v>
      </c>
      <c r="C9" s="8">
        <v>0</v>
      </c>
      <c r="D9" s="8">
        <v>0</v>
      </c>
      <c r="E9" s="8">
        <v>0</v>
      </c>
      <c r="F9" s="10">
        <f t="shared" si="0"/>
        <v>0</v>
      </c>
    </row>
    <row r="10" spans="1:6" ht="13.5" thickBot="1" x14ac:dyDescent="0.25">
      <c r="A10" s="7" t="s">
        <v>69</v>
      </c>
      <c r="B10" s="8">
        <v>0</v>
      </c>
      <c r="C10" s="8">
        <v>0</v>
      </c>
      <c r="D10" s="8">
        <v>0</v>
      </c>
      <c r="E10" s="8">
        <v>0</v>
      </c>
      <c r="F10" s="10">
        <f t="shared" si="0"/>
        <v>0</v>
      </c>
    </row>
    <row r="11" spans="1:6" ht="13.5" thickBot="1" x14ac:dyDescent="0.25">
      <c r="A11" s="7" t="s">
        <v>70</v>
      </c>
      <c r="B11" s="8">
        <v>0</v>
      </c>
      <c r="C11" s="8">
        <v>0</v>
      </c>
      <c r="D11" s="8">
        <v>0</v>
      </c>
      <c r="E11" s="8">
        <v>0</v>
      </c>
      <c r="F11" s="10">
        <f t="shared" si="0"/>
        <v>0</v>
      </c>
    </row>
    <row r="12" spans="1:6" ht="13.5" thickBot="1" x14ac:dyDescent="0.25">
      <c r="A12" s="7" t="s">
        <v>71</v>
      </c>
      <c r="B12" s="8">
        <v>0</v>
      </c>
      <c r="C12" s="8">
        <v>0</v>
      </c>
      <c r="D12" s="8">
        <v>0</v>
      </c>
      <c r="E12" s="8">
        <v>0</v>
      </c>
      <c r="F12" s="10">
        <f t="shared" si="0"/>
        <v>0</v>
      </c>
    </row>
    <row r="13" spans="1:6" ht="13.5" thickBot="1" x14ac:dyDescent="0.25">
      <c r="A13" s="7" t="s">
        <v>72</v>
      </c>
      <c r="B13" s="8">
        <v>0</v>
      </c>
      <c r="C13" s="8">
        <v>0</v>
      </c>
      <c r="D13" s="8">
        <v>0</v>
      </c>
      <c r="E13" s="8">
        <v>0</v>
      </c>
      <c r="F13" s="10">
        <f t="shared" si="0"/>
        <v>0</v>
      </c>
    </row>
    <row r="14" spans="1:6" ht="13.5" thickBot="1" x14ac:dyDescent="0.25">
      <c r="A14" s="7" t="s">
        <v>73</v>
      </c>
      <c r="B14" s="8">
        <v>0</v>
      </c>
      <c r="C14" s="8">
        <v>0</v>
      </c>
      <c r="D14" s="8">
        <v>0</v>
      </c>
      <c r="E14" s="8">
        <v>0</v>
      </c>
      <c r="F14" s="10">
        <f t="shared" si="0"/>
        <v>0</v>
      </c>
    </row>
    <row r="15" spans="1:6" ht="13.5" thickBot="1" x14ac:dyDescent="0.25">
      <c r="A15" s="7" t="s">
        <v>74</v>
      </c>
      <c r="B15" s="8">
        <v>0</v>
      </c>
      <c r="C15" s="8">
        <v>65775</v>
      </c>
      <c r="D15" s="8">
        <v>56379</v>
      </c>
      <c r="E15" s="8">
        <v>221225</v>
      </c>
      <c r="F15" s="10">
        <f t="shared" si="0"/>
        <v>343379</v>
      </c>
    </row>
    <row r="16" spans="1:6" ht="13.5" thickBot="1" x14ac:dyDescent="0.25">
      <c r="A16" s="7" t="s">
        <v>75</v>
      </c>
      <c r="B16" s="8">
        <v>0</v>
      </c>
      <c r="C16" s="8">
        <v>0</v>
      </c>
      <c r="D16" s="8">
        <v>0</v>
      </c>
      <c r="E16" s="8">
        <v>0</v>
      </c>
      <c r="F16" s="10">
        <f t="shared" si="0"/>
        <v>0</v>
      </c>
    </row>
    <row r="17" spans="1:6" ht="13.5" thickBot="1" x14ac:dyDescent="0.25">
      <c r="A17" s="7" t="s">
        <v>76</v>
      </c>
      <c r="B17" s="8">
        <v>58548</v>
      </c>
      <c r="C17" s="8">
        <v>35312</v>
      </c>
      <c r="D17" s="8">
        <v>43320</v>
      </c>
      <c r="E17" s="8">
        <v>50540</v>
      </c>
      <c r="F17" s="10">
        <f t="shared" si="0"/>
        <v>187720</v>
      </c>
    </row>
    <row r="18" spans="1:6" ht="13.5" thickBot="1" x14ac:dyDescent="0.25">
      <c r="A18" s="7" t="s">
        <v>77</v>
      </c>
      <c r="B18" s="8">
        <v>0</v>
      </c>
      <c r="C18" s="8">
        <v>0</v>
      </c>
      <c r="D18" s="8">
        <v>0</v>
      </c>
      <c r="E18" s="8">
        <v>0</v>
      </c>
      <c r="F18" s="10">
        <f t="shared" si="0"/>
        <v>0</v>
      </c>
    </row>
    <row r="19" spans="1:6" ht="13.5" thickBot="1" x14ac:dyDescent="0.25">
      <c r="A19" s="7" t="s">
        <v>78</v>
      </c>
      <c r="B19" s="8">
        <v>0</v>
      </c>
      <c r="C19" s="8">
        <v>0</v>
      </c>
      <c r="D19" s="8">
        <v>0</v>
      </c>
      <c r="E19" s="8">
        <v>0</v>
      </c>
      <c r="F19" s="10">
        <f t="shared" si="0"/>
        <v>0</v>
      </c>
    </row>
    <row r="20" spans="1:6" ht="13.5" thickBot="1" x14ac:dyDescent="0.25">
      <c r="A20" s="7" t="s">
        <v>79</v>
      </c>
      <c r="B20" s="8">
        <v>0</v>
      </c>
      <c r="C20" s="8">
        <v>0</v>
      </c>
      <c r="D20" s="8">
        <v>0</v>
      </c>
      <c r="E20" s="8">
        <v>0</v>
      </c>
      <c r="F20" s="10">
        <f t="shared" si="0"/>
        <v>0</v>
      </c>
    </row>
    <row r="21" spans="1:6" ht="13.5" thickBot="1" x14ac:dyDescent="0.25">
      <c r="A21" s="7" t="s">
        <v>80</v>
      </c>
      <c r="B21" s="8">
        <v>0</v>
      </c>
      <c r="C21" s="8">
        <v>0</v>
      </c>
      <c r="D21" s="8">
        <v>0</v>
      </c>
      <c r="E21" s="8">
        <v>0</v>
      </c>
      <c r="F21" s="10">
        <f t="shared" si="0"/>
        <v>0</v>
      </c>
    </row>
    <row r="22" spans="1:6" ht="13.5" thickBot="1" x14ac:dyDescent="0.25">
      <c r="A22" s="7" t="s">
        <v>81</v>
      </c>
      <c r="B22" s="8">
        <v>0</v>
      </c>
      <c r="C22" s="8">
        <v>0</v>
      </c>
      <c r="D22" s="8">
        <v>0</v>
      </c>
      <c r="E22" s="8">
        <v>0</v>
      </c>
      <c r="F22" s="10">
        <f t="shared" si="0"/>
        <v>0</v>
      </c>
    </row>
    <row r="23" spans="1:6" ht="13.5" thickBot="1" x14ac:dyDescent="0.25">
      <c r="A23" s="7" t="s">
        <v>82</v>
      </c>
      <c r="B23" s="8">
        <v>0</v>
      </c>
      <c r="C23" s="8">
        <v>0</v>
      </c>
      <c r="D23" s="8">
        <v>0</v>
      </c>
      <c r="E23" s="8">
        <v>0</v>
      </c>
      <c r="F23" s="10">
        <f t="shared" si="0"/>
        <v>0</v>
      </c>
    </row>
    <row r="24" spans="1:6" ht="13.5" thickBot="1" x14ac:dyDescent="0.25">
      <c r="A24" s="7" t="s">
        <v>83</v>
      </c>
      <c r="B24" s="8">
        <v>0</v>
      </c>
      <c r="C24" s="8">
        <v>0</v>
      </c>
      <c r="D24" s="8">
        <v>0</v>
      </c>
      <c r="E24" s="8">
        <v>0</v>
      </c>
      <c r="F24" s="10">
        <f t="shared" si="0"/>
        <v>0</v>
      </c>
    </row>
    <row r="25" spans="1:6" ht="13.5" thickBot="1" x14ac:dyDescent="0.25">
      <c r="A25" s="7" t="s">
        <v>84</v>
      </c>
      <c r="B25" s="8">
        <v>14529</v>
      </c>
      <c r="C25" s="8">
        <v>16951</v>
      </c>
      <c r="D25" s="8">
        <v>14529</v>
      </c>
      <c r="E25" s="8">
        <v>16951</v>
      </c>
      <c r="F25" s="10">
        <f t="shared" si="0"/>
        <v>62960</v>
      </c>
    </row>
    <row r="26" spans="1:6" ht="13.5" thickBot="1" x14ac:dyDescent="0.25">
      <c r="A26" s="7" t="s">
        <v>85</v>
      </c>
      <c r="B26" s="8">
        <v>30495</v>
      </c>
      <c r="C26" s="8">
        <v>35578</v>
      </c>
      <c r="D26" s="8">
        <v>30495</v>
      </c>
      <c r="E26" s="8">
        <v>35578</v>
      </c>
      <c r="F26" s="10">
        <f t="shared" si="0"/>
        <v>132146</v>
      </c>
    </row>
    <row r="27" spans="1:6" ht="13.5" thickBot="1" x14ac:dyDescent="0.25">
      <c r="A27" s="7" t="s">
        <v>86</v>
      </c>
      <c r="B27" s="8">
        <v>0</v>
      </c>
      <c r="C27" s="8">
        <v>0</v>
      </c>
      <c r="D27" s="8">
        <v>0</v>
      </c>
      <c r="E27" s="8">
        <v>130548</v>
      </c>
      <c r="F27" s="10">
        <f t="shared" si="0"/>
        <v>130548</v>
      </c>
    </row>
    <row r="28" spans="1:6" ht="13.5" thickBot="1" x14ac:dyDescent="0.25">
      <c r="A28" s="7" t="s">
        <v>87</v>
      </c>
      <c r="B28" s="8">
        <v>0</v>
      </c>
      <c r="C28" s="8">
        <v>0</v>
      </c>
      <c r="D28" s="8">
        <v>0</v>
      </c>
      <c r="E28" s="8">
        <v>0</v>
      </c>
      <c r="F28" s="10">
        <f t="shared" si="0"/>
        <v>0</v>
      </c>
    </row>
    <row r="29" spans="1:6" ht="13.5" thickBot="1" x14ac:dyDescent="0.25">
      <c r="A29" s="7" t="s">
        <v>88</v>
      </c>
      <c r="B29" s="8">
        <v>0</v>
      </c>
      <c r="C29" s="8">
        <v>0</v>
      </c>
      <c r="D29" s="8">
        <v>0</v>
      </c>
      <c r="E29" s="8">
        <v>0</v>
      </c>
      <c r="F29" s="10">
        <f t="shared" si="0"/>
        <v>0</v>
      </c>
    </row>
    <row r="30" spans="1:6" ht="13.5" thickBot="1" x14ac:dyDescent="0.25">
      <c r="A30" s="7" t="s">
        <v>89</v>
      </c>
      <c r="B30" s="8">
        <v>0</v>
      </c>
      <c r="C30" s="8">
        <v>0</v>
      </c>
      <c r="D30" s="8">
        <v>0</v>
      </c>
      <c r="E30" s="8">
        <v>0</v>
      </c>
      <c r="F30" s="10">
        <f t="shared" si="0"/>
        <v>0</v>
      </c>
    </row>
    <row r="31" spans="1:6" ht="13.5" thickBot="1" x14ac:dyDescent="0.25">
      <c r="A31" s="7" t="s">
        <v>90</v>
      </c>
      <c r="B31" s="8">
        <v>0</v>
      </c>
      <c r="C31" s="8">
        <v>0</v>
      </c>
      <c r="D31" s="8">
        <v>0</v>
      </c>
      <c r="E31" s="8">
        <v>0</v>
      </c>
      <c r="F31" s="10">
        <f t="shared" si="0"/>
        <v>0</v>
      </c>
    </row>
    <row r="32" spans="1:6" ht="13.5" thickBot="1" x14ac:dyDescent="0.25">
      <c r="A32" s="7" t="s">
        <v>91</v>
      </c>
      <c r="B32" s="8">
        <v>0</v>
      </c>
      <c r="C32" s="8">
        <v>0</v>
      </c>
      <c r="D32" s="8">
        <v>0</v>
      </c>
      <c r="E32" s="8">
        <v>0</v>
      </c>
      <c r="F32" s="10">
        <f t="shared" si="0"/>
        <v>0</v>
      </c>
    </row>
    <row r="33" spans="1:6" ht="13.5" thickBot="1" x14ac:dyDescent="0.25">
      <c r="A33" s="7" t="s">
        <v>92</v>
      </c>
      <c r="B33" s="8">
        <v>0</v>
      </c>
      <c r="C33" s="8">
        <v>0</v>
      </c>
      <c r="D33" s="8">
        <v>0</v>
      </c>
      <c r="E33" s="8">
        <v>0</v>
      </c>
      <c r="F33" s="10">
        <f t="shared" si="0"/>
        <v>0</v>
      </c>
    </row>
    <row r="34" spans="1:6" ht="13.5" thickBot="1" x14ac:dyDescent="0.25">
      <c r="A34" s="7" t="s">
        <v>93</v>
      </c>
      <c r="B34" s="8">
        <v>0</v>
      </c>
      <c r="C34" s="8">
        <v>0</v>
      </c>
      <c r="D34" s="8">
        <v>0</v>
      </c>
      <c r="E34" s="8">
        <v>0</v>
      </c>
      <c r="F34" s="10">
        <f t="shared" si="0"/>
        <v>0</v>
      </c>
    </row>
    <row r="35" spans="1:6" ht="13.5" thickBot="1" x14ac:dyDescent="0.25">
      <c r="A35" s="7" t="s">
        <v>94</v>
      </c>
      <c r="B35" s="8">
        <v>0</v>
      </c>
      <c r="C35" s="8">
        <v>24745</v>
      </c>
      <c r="D35" s="8">
        <v>11421</v>
      </c>
      <c r="E35" s="8">
        <v>13324</v>
      </c>
      <c r="F35" s="10">
        <f t="shared" si="0"/>
        <v>49490</v>
      </c>
    </row>
    <row r="36" spans="1:6" ht="13.5" thickBot="1" x14ac:dyDescent="0.25">
      <c r="A36" s="7" t="s">
        <v>95</v>
      </c>
      <c r="B36" s="8">
        <v>0</v>
      </c>
      <c r="C36" s="8">
        <v>0</v>
      </c>
      <c r="D36" s="8">
        <v>0</v>
      </c>
      <c r="E36" s="8">
        <v>0</v>
      </c>
      <c r="F36" s="10">
        <f t="shared" si="0"/>
        <v>0</v>
      </c>
    </row>
    <row r="37" spans="1:6" ht="13.5" thickBot="1" x14ac:dyDescent="0.25">
      <c r="A37" s="7" t="s">
        <v>96</v>
      </c>
      <c r="B37" s="8">
        <v>0</v>
      </c>
      <c r="C37" s="8">
        <v>0</v>
      </c>
      <c r="D37" s="8">
        <v>0</v>
      </c>
      <c r="E37" s="8">
        <v>48636</v>
      </c>
      <c r="F37" s="10">
        <f t="shared" si="0"/>
        <v>48636</v>
      </c>
    </row>
    <row r="38" spans="1:6" ht="13.5" thickBot="1" x14ac:dyDescent="0.25">
      <c r="A38" s="7" t="s">
        <v>97</v>
      </c>
      <c r="B38" s="8">
        <v>0</v>
      </c>
      <c r="C38" s="8">
        <v>0</v>
      </c>
      <c r="D38" s="8">
        <v>0</v>
      </c>
      <c r="E38" s="8">
        <v>0</v>
      </c>
      <c r="F38" s="10">
        <f t="shared" si="0"/>
        <v>0</v>
      </c>
    </row>
    <row r="39" spans="1:6" ht="13.5" thickBot="1" x14ac:dyDescent="0.25">
      <c r="A39" s="7" t="s">
        <v>98</v>
      </c>
      <c r="B39" s="8">
        <v>0</v>
      </c>
      <c r="C39" s="8">
        <v>0</v>
      </c>
      <c r="D39" s="8">
        <v>0</v>
      </c>
      <c r="E39" s="8">
        <v>0</v>
      </c>
      <c r="F39" s="10">
        <f t="shared" si="0"/>
        <v>0</v>
      </c>
    </row>
    <row r="40" spans="1:6" ht="13.5" thickBot="1" x14ac:dyDescent="0.25">
      <c r="A40" s="7" t="s">
        <v>99</v>
      </c>
      <c r="B40" s="8">
        <v>0</v>
      </c>
      <c r="C40" s="8">
        <v>0</v>
      </c>
      <c r="D40" s="8">
        <v>0</v>
      </c>
      <c r="E40" s="8">
        <v>0</v>
      </c>
      <c r="F40" s="10">
        <f t="shared" si="0"/>
        <v>0</v>
      </c>
    </row>
    <row r="41" spans="1:6" ht="13.5" thickBot="1" x14ac:dyDescent="0.25">
      <c r="A41" s="7" t="s">
        <v>100</v>
      </c>
      <c r="B41" s="8">
        <v>0</v>
      </c>
      <c r="C41" s="8">
        <v>0</v>
      </c>
      <c r="D41" s="8">
        <v>0</v>
      </c>
      <c r="E41" s="8">
        <v>0</v>
      </c>
      <c r="F41" s="10">
        <f t="shared" si="0"/>
        <v>0</v>
      </c>
    </row>
    <row r="42" spans="1:6" ht="13.5" thickBot="1" x14ac:dyDescent="0.25">
      <c r="A42" s="7" t="s">
        <v>101</v>
      </c>
      <c r="B42" s="8">
        <v>0</v>
      </c>
      <c r="C42" s="8">
        <v>0</v>
      </c>
      <c r="D42" s="8">
        <v>0</v>
      </c>
      <c r="E42" s="8">
        <v>0</v>
      </c>
      <c r="F42" s="10">
        <f t="shared" si="0"/>
        <v>0</v>
      </c>
    </row>
    <row r="43" spans="1:6" ht="13.5" thickBot="1" x14ac:dyDescent="0.25">
      <c r="A43" s="7" t="s">
        <v>102</v>
      </c>
      <c r="B43" s="8">
        <v>0</v>
      </c>
      <c r="C43" s="8">
        <v>0</v>
      </c>
      <c r="D43" s="8">
        <v>0</v>
      </c>
      <c r="E43" s="8">
        <v>0</v>
      </c>
      <c r="F43" s="10">
        <f t="shared" si="0"/>
        <v>0</v>
      </c>
    </row>
    <row r="44" spans="1:6" ht="13.5" thickBot="1" x14ac:dyDescent="0.25">
      <c r="A44" s="7" t="s">
        <v>103</v>
      </c>
      <c r="B44" s="8">
        <v>0</v>
      </c>
      <c r="C44" s="8">
        <v>0</v>
      </c>
      <c r="D44" s="8">
        <v>0</v>
      </c>
      <c r="E44" s="8">
        <v>0</v>
      </c>
      <c r="F44" s="10">
        <f t="shared" si="0"/>
        <v>0</v>
      </c>
    </row>
    <row r="45" spans="1:6" ht="26.25" thickBot="1" x14ac:dyDescent="0.25">
      <c r="A45" s="7" t="s">
        <v>104</v>
      </c>
      <c r="B45" s="8">
        <v>0</v>
      </c>
      <c r="C45" s="8">
        <v>0</v>
      </c>
      <c r="D45" s="8">
        <v>0</v>
      </c>
      <c r="E45" s="8">
        <v>0</v>
      </c>
      <c r="F45" s="10">
        <f t="shared" si="0"/>
        <v>0</v>
      </c>
    </row>
    <row r="46" spans="1:6" ht="13.5" thickBot="1" x14ac:dyDescent="0.25">
      <c r="A46" s="7" t="s">
        <v>105</v>
      </c>
      <c r="B46" s="8">
        <v>0</v>
      </c>
      <c r="C46" s="8">
        <v>0</v>
      </c>
      <c r="D46" s="8">
        <v>0</v>
      </c>
      <c r="E46" s="8">
        <v>0</v>
      </c>
      <c r="F46" s="10">
        <f t="shared" si="0"/>
        <v>0</v>
      </c>
    </row>
    <row r="47" spans="1:6" ht="13.5" thickBot="1" x14ac:dyDescent="0.25">
      <c r="A47" s="7" t="s">
        <v>106</v>
      </c>
      <c r="B47" s="8">
        <v>0</v>
      </c>
      <c r="C47" s="8">
        <v>0</v>
      </c>
      <c r="D47" s="8">
        <v>0</v>
      </c>
      <c r="E47" s="8">
        <v>0</v>
      </c>
      <c r="F47" s="10">
        <f t="shared" si="0"/>
        <v>0</v>
      </c>
    </row>
    <row r="48" spans="1:6" ht="13.5" thickBot="1" x14ac:dyDescent="0.25">
      <c r="A48" s="7" t="s">
        <v>107</v>
      </c>
      <c r="B48" s="8">
        <v>0</v>
      </c>
      <c r="C48" s="8">
        <v>0</v>
      </c>
      <c r="D48" s="8">
        <v>0</v>
      </c>
      <c r="E48" s="8">
        <v>0</v>
      </c>
      <c r="F48" s="10">
        <f t="shared" si="0"/>
        <v>0</v>
      </c>
    </row>
    <row r="49" spans="1:6" ht="13.5" thickBot="1" x14ac:dyDescent="0.25">
      <c r="A49" s="7" t="s">
        <v>108</v>
      </c>
      <c r="B49" s="8">
        <v>0</v>
      </c>
      <c r="C49" s="8">
        <v>0</v>
      </c>
      <c r="D49" s="8">
        <v>0</v>
      </c>
      <c r="E49" s="8">
        <v>0</v>
      </c>
      <c r="F49" s="10">
        <f t="shared" si="0"/>
        <v>0</v>
      </c>
    </row>
    <row r="50" spans="1:6" ht="13.5" thickBot="1" x14ac:dyDescent="0.25">
      <c r="A50" s="7" t="s">
        <v>109</v>
      </c>
      <c r="B50" s="8">
        <v>0</v>
      </c>
      <c r="C50" s="8">
        <v>0</v>
      </c>
      <c r="D50" s="8">
        <v>0</v>
      </c>
      <c r="E50" s="8">
        <v>0</v>
      </c>
      <c r="F50" s="10">
        <f t="shared" si="0"/>
        <v>0</v>
      </c>
    </row>
    <row r="51" spans="1:6" ht="13.5" thickBot="1" x14ac:dyDescent="0.25">
      <c r="A51" s="7" t="s">
        <v>110</v>
      </c>
      <c r="B51" s="8">
        <v>0</v>
      </c>
      <c r="C51" s="8">
        <v>0</v>
      </c>
      <c r="D51" s="8">
        <v>0</v>
      </c>
      <c r="E51" s="8">
        <v>0</v>
      </c>
      <c r="F51" s="10">
        <f t="shared" si="0"/>
        <v>0</v>
      </c>
    </row>
    <row r="52" spans="1:6" ht="13.5" thickBot="1" x14ac:dyDescent="0.25">
      <c r="A52" s="7" t="s">
        <v>111</v>
      </c>
      <c r="B52" s="8">
        <v>0</v>
      </c>
      <c r="C52" s="8">
        <v>0</v>
      </c>
      <c r="D52" s="8">
        <v>0</v>
      </c>
      <c r="E52" s="8">
        <v>0</v>
      </c>
      <c r="F52" s="10">
        <f t="shared" si="0"/>
        <v>0</v>
      </c>
    </row>
    <row r="53" spans="1:6" ht="13.5" thickBot="1" x14ac:dyDescent="0.25">
      <c r="A53" s="7" t="s">
        <v>112</v>
      </c>
      <c r="B53" s="8">
        <v>0</v>
      </c>
      <c r="C53" s="8">
        <v>0</v>
      </c>
      <c r="D53" s="8">
        <v>0</v>
      </c>
      <c r="E53" s="8">
        <v>0</v>
      </c>
      <c r="F53" s="10">
        <f t="shared" si="0"/>
        <v>0</v>
      </c>
    </row>
    <row r="54" spans="1:6" ht="13.5" thickBot="1" x14ac:dyDescent="0.25">
      <c r="A54" s="7" t="s">
        <v>113</v>
      </c>
      <c r="B54" s="8">
        <v>0</v>
      </c>
      <c r="C54" s="8">
        <v>0</v>
      </c>
      <c r="D54" s="8">
        <v>0</v>
      </c>
      <c r="E54" s="8">
        <v>0</v>
      </c>
      <c r="F54" s="10">
        <f t="shared" si="0"/>
        <v>0</v>
      </c>
    </row>
    <row r="55" spans="1:6" ht="13.5" thickBot="1" x14ac:dyDescent="0.25">
      <c r="A55" s="9" t="s">
        <v>230</v>
      </c>
      <c r="B55" s="13">
        <f>SUM(B7:B54)</f>
        <v>148077</v>
      </c>
      <c r="C55" s="13">
        <f>SUM(C7:C54)</f>
        <v>346296</v>
      </c>
      <c r="D55" s="13">
        <f>SUM(D7:D54)</f>
        <v>254193</v>
      </c>
      <c r="E55" s="13">
        <f>SUM(E7:E54)</f>
        <v>681643</v>
      </c>
      <c r="F55" s="13">
        <f>SUM(F7:F54)</f>
        <v>1430209</v>
      </c>
    </row>
  </sheetData>
  <mergeCells count="6">
    <mergeCell ref="A4:F4"/>
    <mergeCell ref="A5:A6"/>
    <mergeCell ref="F5:F6"/>
    <mergeCell ref="A1:F1"/>
    <mergeCell ref="A2:F2"/>
    <mergeCell ref="A3:F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7.5703125" style="12" customWidth="1"/>
    <col min="2" max="3" width="17.7109375" style="12" customWidth="1"/>
    <col min="4" max="4" width="21.42578125" style="12" customWidth="1"/>
    <col min="5" max="16384" width="9.140625" style="12"/>
  </cols>
  <sheetData>
    <row r="1" spans="1:4" s="1" customFormat="1" ht="18" customHeight="1" x14ac:dyDescent="0.2">
      <c r="A1" s="28" t="s">
        <v>0</v>
      </c>
      <c r="B1" s="28"/>
      <c r="C1" s="28"/>
      <c r="D1" s="28"/>
    </row>
    <row r="2" spans="1:4" s="1" customFormat="1" ht="18" customHeight="1" x14ac:dyDescent="0.2">
      <c r="A2" s="28" t="s">
        <v>1</v>
      </c>
      <c r="B2" s="28"/>
      <c r="C2" s="28"/>
      <c r="D2" s="28"/>
    </row>
    <row r="3" spans="1:4" s="1" customFormat="1" ht="18" customHeight="1" x14ac:dyDescent="0.2">
      <c r="A3" s="28" t="s">
        <v>3</v>
      </c>
      <c r="B3" s="28"/>
      <c r="C3" s="28"/>
      <c r="D3" s="28"/>
    </row>
    <row r="4" spans="1:4" s="1" customFormat="1" ht="16.5" customHeight="1" thickBot="1" x14ac:dyDescent="0.25">
      <c r="A4" s="28" t="s">
        <v>888</v>
      </c>
      <c r="B4" s="28"/>
      <c r="C4" s="28"/>
      <c r="D4" s="28"/>
    </row>
    <row r="5" spans="1:4" ht="39.75" customHeight="1" thickBot="1" x14ac:dyDescent="0.25">
      <c r="A5" s="29" t="s">
        <v>124</v>
      </c>
      <c r="B5" s="9" t="s">
        <v>889</v>
      </c>
      <c r="C5" s="9" t="s">
        <v>890</v>
      </c>
      <c r="D5" s="29" t="s">
        <v>177</v>
      </c>
    </row>
    <row r="6" spans="1:4" ht="39.75" customHeight="1" thickBot="1" x14ac:dyDescent="0.25">
      <c r="A6" s="30"/>
      <c r="B6" s="9" t="s">
        <v>891</v>
      </c>
      <c r="C6" s="9" t="s">
        <v>891</v>
      </c>
      <c r="D6" s="30"/>
    </row>
    <row r="7" spans="1:4" ht="13.5" thickBot="1" x14ac:dyDescent="0.25">
      <c r="A7" s="7" t="s">
        <v>66</v>
      </c>
      <c r="B7" s="8">
        <v>0</v>
      </c>
      <c r="C7" s="8">
        <v>0</v>
      </c>
      <c r="D7" s="10">
        <f t="shared" ref="D7:D54" si="0">SUM(B7:C7)</f>
        <v>0</v>
      </c>
    </row>
    <row r="8" spans="1:4" ht="13.5" thickBot="1" x14ac:dyDescent="0.25">
      <c r="A8" s="7" t="s">
        <v>67</v>
      </c>
      <c r="B8" s="8">
        <v>0</v>
      </c>
      <c r="C8" s="8">
        <v>0</v>
      </c>
      <c r="D8" s="10">
        <f t="shared" si="0"/>
        <v>0</v>
      </c>
    </row>
    <row r="9" spans="1:4" ht="13.5" thickBot="1" x14ac:dyDescent="0.25">
      <c r="A9" s="7" t="s">
        <v>68</v>
      </c>
      <c r="B9" s="8">
        <v>0</v>
      </c>
      <c r="C9" s="8">
        <v>0</v>
      </c>
      <c r="D9" s="10">
        <f t="shared" si="0"/>
        <v>0</v>
      </c>
    </row>
    <row r="10" spans="1:4" ht="13.5" thickBot="1" x14ac:dyDescent="0.25">
      <c r="A10" s="7" t="s">
        <v>69</v>
      </c>
      <c r="B10" s="8">
        <v>0</v>
      </c>
      <c r="C10" s="8">
        <v>0</v>
      </c>
      <c r="D10" s="10">
        <f t="shared" si="0"/>
        <v>0</v>
      </c>
    </row>
    <row r="11" spans="1:4" ht="13.5" thickBot="1" x14ac:dyDescent="0.25">
      <c r="A11" s="7" t="s">
        <v>70</v>
      </c>
      <c r="B11" s="8">
        <v>124838</v>
      </c>
      <c r="C11" s="8">
        <v>58258</v>
      </c>
      <c r="D11" s="10">
        <f t="shared" si="0"/>
        <v>183096</v>
      </c>
    </row>
    <row r="12" spans="1:4" ht="13.5" thickBot="1" x14ac:dyDescent="0.25">
      <c r="A12" s="7" t="s">
        <v>71</v>
      </c>
      <c r="B12" s="8">
        <v>0</v>
      </c>
      <c r="C12" s="8">
        <v>0</v>
      </c>
      <c r="D12" s="10">
        <f t="shared" si="0"/>
        <v>0</v>
      </c>
    </row>
    <row r="13" spans="1:4" ht="13.5" thickBot="1" x14ac:dyDescent="0.25">
      <c r="A13" s="7" t="s">
        <v>72</v>
      </c>
      <c r="B13" s="8">
        <v>0</v>
      </c>
      <c r="C13" s="8">
        <v>0</v>
      </c>
      <c r="D13" s="10">
        <f t="shared" si="0"/>
        <v>0</v>
      </c>
    </row>
    <row r="14" spans="1:4" ht="13.5" thickBot="1" x14ac:dyDescent="0.25">
      <c r="A14" s="7" t="s">
        <v>73</v>
      </c>
      <c r="B14" s="8">
        <v>0</v>
      </c>
      <c r="C14" s="8">
        <v>0</v>
      </c>
      <c r="D14" s="10">
        <f t="shared" si="0"/>
        <v>0</v>
      </c>
    </row>
    <row r="15" spans="1:4" ht="13.5" thickBot="1" x14ac:dyDescent="0.25">
      <c r="A15" s="7" t="s">
        <v>74</v>
      </c>
      <c r="B15" s="8">
        <v>0</v>
      </c>
      <c r="C15" s="8">
        <v>0</v>
      </c>
      <c r="D15" s="10">
        <f t="shared" si="0"/>
        <v>0</v>
      </c>
    </row>
    <row r="16" spans="1:4" ht="13.5" thickBot="1" x14ac:dyDescent="0.25">
      <c r="A16" s="7" t="s">
        <v>75</v>
      </c>
      <c r="B16" s="8">
        <v>0</v>
      </c>
      <c r="C16" s="8">
        <v>0</v>
      </c>
      <c r="D16" s="10">
        <f t="shared" si="0"/>
        <v>0</v>
      </c>
    </row>
    <row r="17" spans="1:4" ht="13.5" thickBot="1" x14ac:dyDescent="0.25">
      <c r="A17" s="7" t="s">
        <v>76</v>
      </c>
      <c r="B17" s="8">
        <v>0</v>
      </c>
      <c r="C17" s="8">
        <v>0</v>
      </c>
      <c r="D17" s="10">
        <f t="shared" si="0"/>
        <v>0</v>
      </c>
    </row>
    <row r="18" spans="1:4" ht="13.5" thickBot="1" x14ac:dyDescent="0.25">
      <c r="A18" s="7" t="s">
        <v>77</v>
      </c>
      <c r="B18" s="8">
        <v>0</v>
      </c>
      <c r="C18" s="8">
        <v>0</v>
      </c>
      <c r="D18" s="10">
        <f t="shared" si="0"/>
        <v>0</v>
      </c>
    </row>
    <row r="19" spans="1:4" ht="13.5" thickBot="1" x14ac:dyDescent="0.25">
      <c r="A19" s="7" t="s">
        <v>78</v>
      </c>
      <c r="B19" s="8">
        <v>0</v>
      </c>
      <c r="C19" s="8">
        <v>0</v>
      </c>
      <c r="D19" s="10">
        <f t="shared" si="0"/>
        <v>0</v>
      </c>
    </row>
    <row r="20" spans="1:4" ht="13.5" thickBot="1" x14ac:dyDescent="0.25">
      <c r="A20" s="7" t="s">
        <v>79</v>
      </c>
      <c r="B20" s="8">
        <v>0</v>
      </c>
      <c r="C20" s="8">
        <v>0</v>
      </c>
      <c r="D20" s="10">
        <f t="shared" si="0"/>
        <v>0</v>
      </c>
    </row>
    <row r="21" spans="1:4" ht="13.5" thickBot="1" x14ac:dyDescent="0.25">
      <c r="A21" s="7" t="s">
        <v>80</v>
      </c>
      <c r="B21" s="8">
        <v>0</v>
      </c>
      <c r="C21" s="8">
        <v>0</v>
      </c>
      <c r="D21" s="10">
        <f t="shared" si="0"/>
        <v>0</v>
      </c>
    </row>
    <row r="22" spans="1:4" ht="13.5" thickBot="1" x14ac:dyDescent="0.25">
      <c r="A22" s="7" t="s">
        <v>81</v>
      </c>
      <c r="B22" s="8">
        <v>0</v>
      </c>
      <c r="C22" s="8">
        <v>0</v>
      </c>
      <c r="D22" s="10">
        <f t="shared" si="0"/>
        <v>0</v>
      </c>
    </row>
    <row r="23" spans="1:4" ht="13.5" thickBot="1" x14ac:dyDescent="0.25">
      <c r="A23" s="7" t="s">
        <v>82</v>
      </c>
      <c r="B23" s="8">
        <v>0</v>
      </c>
      <c r="C23" s="8">
        <v>0</v>
      </c>
      <c r="D23" s="10">
        <f t="shared" si="0"/>
        <v>0</v>
      </c>
    </row>
    <row r="24" spans="1:4" ht="13.5" thickBot="1" x14ac:dyDescent="0.25">
      <c r="A24" s="7" t="s">
        <v>83</v>
      </c>
      <c r="B24" s="8">
        <v>0</v>
      </c>
      <c r="C24" s="8">
        <v>0</v>
      </c>
      <c r="D24" s="10">
        <f t="shared" si="0"/>
        <v>0</v>
      </c>
    </row>
    <row r="25" spans="1:4" ht="13.5" thickBot="1" x14ac:dyDescent="0.25">
      <c r="A25" s="7" t="s">
        <v>84</v>
      </c>
      <c r="B25" s="8">
        <v>0</v>
      </c>
      <c r="C25" s="8">
        <v>0</v>
      </c>
      <c r="D25" s="10">
        <f t="shared" si="0"/>
        <v>0</v>
      </c>
    </row>
    <row r="26" spans="1:4" ht="13.5" thickBot="1" x14ac:dyDescent="0.25">
      <c r="A26" s="7" t="s">
        <v>85</v>
      </c>
      <c r="B26" s="8">
        <v>0</v>
      </c>
      <c r="C26" s="8">
        <v>0</v>
      </c>
      <c r="D26" s="10">
        <f t="shared" si="0"/>
        <v>0</v>
      </c>
    </row>
    <row r="27" spans="1:4" ht="13.5" thickBot="1" x14ac:dyDescent="0.25">
      <c r="A27" s="7" t="s">
        <v>86</v>
      </c>
      <c r="B27" s="8">
        <v>0</v>
      </c>
      <c r="C27" s="8">
        <v>0</v>
      </c>
      <c r="D27" s="10">
        <f t="shared" si="0"/>
        <v>0</v>
      </c>
    </row>
    <row r="28" spans="1:4" ht="13.5" thickBot="1" x14ac:dyDescent="0.25">
      <c r="A28" s="7" t="s">
        <v>87</v>
      </c>
      <c r="B28" s="8">
        <v>0</v>
      </c>
      <c r="C28" s="8">
        <v>0</v>
      </c>
      <c r="D28" s="10">
        <f t="shared" si="0"/>
        <v>0</v>
      </c>
    </row>
    <row r="29" spans="1:4" ht="13.5" thickBot="1" x14ac:dyDescent="0.25">
      <c r="A29" s="7" t="s">
        <v>88</v>
      </c>
      <c r="B29" s="8">
        <v>0</v>
      </c>
      <c r="C29" s="8">
        <v>0</v>
      </c>
      <c r="D29" s="10">
        <f t="shared" si="0"/>
        <v>0</v>
      </c>
    </row>
    <row r="30" spans="1:4" ht="13.5" thickBot="1" x14ac:dyDescent="0.25">
      <c r="A30" s="7" t="s">
        <v>89</v>
      </c>
      <c r="B30" s="8">
        <v>0</v>
      </c>
      <c r="C30" s="8">
        <v>0</v>
      </c>
      <c r="D30" s="10">
        <f t="shared" si="0"/>
        <v>0</v>
      </c>
    </row>
    <row r="31" spans="1:4" ht="13.5" thickBot="1" x14ac:dyDescent="0.25">
      <c r="A31" s="7" t="s">
        <v>90</v>
      </c>
      <c r="B31" s="8">
        <v>0</v>
      </c>
      <c r="C31" s="8">
        <v>0</v>
      </c>
      <c r="D31" s="10">
        <f t="shared" si="0"/>
        <v>0</v>
      </c>
    </row>
    <row r="32" spans="1:4" ht="13.5" thickBot="1" x14ac:dyDescent="0.25">
      <c r="A32" s="7" t="s">
        <v>91</v>
      </c>
      <c r="B32" s="8">
        <v>0</v>
      </c>
      <c r="C32" s="8">
        <v>0</v>
      </c>
      <c r="D32" s="10">
        <f t="shared" si="0"/>
        <v>0</v>
      </c>
    </row>
    <row r="33" spans="1:4" ht="13.5" thickBot="1" x14ac:dyDescent="0.25">
      <c r="A33" s="7" t="s">
        <v>92</v>
      </c>
      <c r="B33" s="8">
        <v>0</v>
      </c>
      <c r="C33" s="8">
        <v>0</v>
      </c>
      <c r="D33" s="10">
        <f t="shared" si="0"/>
        <v>0</v>
      </c>
    </row>
    <row r="34" spans="1:4" ht="13.5" thickBot="1" x14ac:dyDescent="0.25">
      <c r="A34" s="7" t="s">
        <v>93</v>
      </c>
      <c r="B34" s="8">
        <v>0</v>
      </c>
      <c r="C34" s="8">
        <v>0</v>
      </c>
      <c r="D34" s="10">
        <f t="shared" si="0"/>
        <v>0</v>
      </c>
    </row>
    <row r="35" spans="1:4" ht="13.5" thickBot="1" x14ac:dyDescent="0.25">
      <c r="A35" s="7" t="s">
        <v>94</v>
      </c>
      <c r="B35" s="8">
        <v>0</v>
      </c>
      <c r="C35" s="8">
        <v>0</v>
      </c>
      <c r="D35" s="10">
        <f t="shared" si="0"/>
        <v>0</v>
      </c>
    </row>
    <row r="36" spans="1:4" ht="13.5" thickBot="1" x14ac:dyDescent="0.25">
      <c r="A36" s="7" t="s">
        <v>95</v>
      </c>
      <c r="B36" s="8">
        <v>0</v>
      </c>
      <c r="C36" s="8">
        <v>0</v>
      </c>
      <c r="D36" s="10">
        <f t="shared" si="0"/>
        <v>0</v>
      </c>
    </row>
    <row r="37" spans="1:4" ht="13.5" thickBot="1" x14ac:dyDescent="0.25">
      <c r="A37" s="7" t="s">
        <v>96</v>
      </c>
      <c r="B37" s="8">
        <v>0</v>
      </c>
      <c r="C37" s="8">
        <v>0</v>
      </c>
      <c r="D37" s="10">
        <f t="shared" si="0"/>
        <v>0</v>
      </c>
    </row>
    <row r="38" spans="1:4" ht="13.5" thickBot="1" x14ac:dyDescent="0.25">
      <c r="A38" s="7" t="s">
        <v>97</v>
      </c>
      <c r="B38" s="8">
        <v>0</v>
      </c>
      <c r="C38" s="8">
        <v>0</v>
      </c>
      <c r="D38" s="10">
        <f t="shared" si="0"/>
        <v>0</v>
      </c>
    </row>
    <row r="39" spans="1:4" ht="13.5" thickBot="1" x14ac:dyDescent="0.25">
      <c r="A39" s="7" t="s">
        <v>98</v>
      </c>
      <c r="B39" s="8">
        <v>0</v>
      </c>
      <c r="C39" s="8">
        <v>0</v>
      </c>
      <c r="D39" s="10">
        <f t="shared" si="0"/>
        <v>0</v>
      </c>
    </row>
    <row r="40" spans="1:4" ht="13.5" thickBot="1" x14ac:dyDescent="0.25">
      <c r="A40" s="7" t="s">
        <v>99</v>
      </c>
      <c r="B40" s="8">
        <v>0</v>
      </c>
      <c r="C40" s="8">
        <v>0</v>
      </c>
      <c r="D40" s="10">
        <f t="shared" si="0"/>
        <v>0</v>
      </c>
    </row>
    <row r="41" spans="1:4" ht="13.5" thickBot="1" x14ac:dyDescent="0.25">
      <c r="A41" s="7" t="s">
        <v>100</v>
      </c>
      <c r="B41" s="8">
        <v>0</v>
      </c>
      <c r="C41" s="8">
        <v>0</v>
      </c>
      <c r="D41" s="10">
        <f t="shared" si="0"/>
        <v>0</v>
      </c>
    </row>
    <row r="42" spans="1:4" ht="13.5" thickBot="1" x14ac:dyDescent="0.25">
      <c r="A42" s="7" t="s">
        <v>101</v>
      </c>
      <c r="B42" s="8">
        <v>0</v>
      </c>
      <c r="C42" s="8">
        <v>0</v>
      </c>
      <c r="D42" s="10">
        <f t="shared" si="0"/>
        <v>0</v>
      </c>
    </row>
    <row r="43" spans="1:4" ht="13.5" thickBot="1" x14ac:dyDescent="0.25">
      <c r="A43" s="7" t="s">
        <v>102</v>
      </c>
      <c r="B43" s="8">
        <v>0</v>
      </c>
      <c r="C43" s="8">
        <v>0</v>
      </c>
      <c r="D43" s="10">
        <f t="shared" si="0"/>
        <v>0</v>
      </c>
    </row>
    <row r="44" spans="1:4" ht="13.5" thickBot="1" x14ac:dyDescent="0.25">
      <c r="A44" s="7" t="s">
        <v>103</v>
      </c>
      <c r="B44" s="8">
        <v>0</v>
      </c>
      <c r="C44" s="8">
        <v>0</v>
      </c>
      <c r="D44" s="10">
        <f t="shared" si="0"/>
        <v>0</v>
      </c>
    </row>
    <row r="45" spans="1:4" ht="13.5" thickBot="1" x14ac:dyDescent="0.25">
      <c r="A45" s="7" t="s">
        <v>104</v>
      </c>
      <c r="B45" s="8">
        <v>0</v>
      </c>
      <c r="C45" s="8">
        <v>0</v>
      </c>
      <c r="D45" s="10">
        <f t="shared" si="0"/>
        <v>0</v>
      </c>
    </row>
    <row r="46" spans="1:4" ht="13.5" thickBot="1" x14ac:dyDescent="0.25">
      <c r="A46" s="7" t="s">
        <v>105</v>
      </c>
      <c r="B46" s="8">
        <v>0</v>
      </c>
      <c r="C46" s="8">
        <v>0</v>
      </c>
      <c r="D46" s="10">
        <f t="shared" si="0"/>
        <v>0</v>
      </c>
    </row>
    <row r="47" spans="1:4" ht="13.5" thickBot="1" x14ac:dyDescent="0.25">
      <c r="A47" s="7" t="s">
        <v>106</v>
      </c>
      <c r="B47" s="8">
        <v>0</v>
      </c>
      <c r="C47" s="8">
        <v>0</v>
      </c>
      <c r="D47" s="10">
        <f t="shared" si="0"/>
        <v>0</v>
      </c>
    </row>
    <row r="48" spans="1:4" ht="13.5" thickBot="1" x14ac:dyDescent="0.25">
      <c r="A48" s="7" t="s">
        <v>107</v>
      </c>
      <c r="B48" s="8">
        <v>0</v>
      </c>
      <c r="C48" s="8">
        <v>0</v>
      </c>
      <c r="D48" s="10">
        <f t="shared" si="0"/>
        <v>0</v>
      </c>
    </row>
    <row r="49" spans="1:4" ht="13.5" thickBot="1" x14ac:dyDescent="0.25">
      <c r="A49" s="7" t="s">
        <v>108</v>
      </c>
      <c r="B49" s="8">
        <v>0</v>
      </c>
      <c r="C49" s="8">
        <v>0</v>
      </c>
      <c r="D49" s="10">
        <f t="shared" si="0"/>
        <v>0</v>
      </c>
    </row>
    <row r="50" spans="1:4" ht="13.5" thickBot="1" x14ac:dyDescent="0.25">
      <c r="A50" s="7" t="s">
        <v>109</v>
      </c>
      <c r="B50" s="8">
        <v>0</v>
      </c>
      <c r="C50" s="8">
        <v>0</v>
      </c>
      <c r="D50" s="10">
        <f t="shared" si="0"/>
        <v>0</v>
      </c>
    </row>
    <row r="51" spans="1:4" ht="13.5" thickBot="1" x14ac:dyDescent="0.25">
      <c r="A51" s="7" t="s">
        <v>110</v>
      </c>
      <c r="B51" s="8">
        <v>0</v>
      </c>
      <c r="C51" s="8">
        <v>0</v>
      </c>
      <c r="D51" s="10">
        <f t="shared" si="0"/>
        <v>0</v>
      </c>
    </row>
    <row r="52" spans="1:4" ht="13.5" thickBot="1" x14ac:dyDescent="0.25">
      <c r="A52" s="7" t="s">
        <v>111</v>
      </c>
      <c r="B52" s="8">
        <v>0</v>
      </c>
      <c r="C52" s="8">
        <v>0</v>
      </c>
      <c r="D52" s="10">
        <f t="shared" si="0"/>
        <v>0</v>
      </c>
    </row>
    <row r="53" spans="1:4" ht="13.5" thickBot="1" x14ac:dyDescent="0.25">
      <c r="A53" s="7" t="s">
        <v>112</v>
      </c>
      <c r="B53" s="8">
        <v>0</v>
      </c>
      <c r="C53" s="8">
        <v>0</v>
      </c>
      <c r="D53" s="10">
        <f t="shared" si="0"/>
        <v>0</v>
      </c>
    </row>
    <row r="54" spans="1:4" ht="13.5" thickBot="1" x14ac:dyDescent="0.25">
      <c r="A54" s="7" t="s">
        <v>113</v>
      </c>
      <c r="B54" s="8">
        <v>0</v>
      </c>
      <c r="C54" s="8">
        <v>0</v>
      </c>
      <c r="D54" s="10">
        <f t="shared" si="0"/>
        <v>0</v>
      </c>
    </row>
    <row r="55" spans="1:4" ht="13.5" thickBot="1" x14ac:dyDescent="0.25">
      <c r="A55" s="9" t="s">
        <v>230</v>
      </c>
      <c r="B55" s="13">
        <f>SUM(B7:B54)</f>
        <v>124838</v>
      </c>
      <c r="C55" s="13">
        <f>SUM(C7:C54)</f>
        <v>58258</v>
      </c>
      <c r="D55" s="13">
        <f>SUM(D7:D54)</f>
        <v>183096</v>
      </c>
    </row>
  </sheetData>
  <mergeCells count="6">
    <mergeCell ref="A4:D4"/>
    <mergeCell ref="A5:A6"/>
    <mergeCell ref="D5:D6"/>
    <mergeCell ref="A1:D1"/>
    <mergeCell ref="A2:D2"/>
    <mergeCell ref="A3:D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5.140625" style="12" customWidth="1"/>
    <col min="2" max="5" width="17.7109375" style="12" customWidth="1"/>
    <col min="6" max="6" width="21" style="12" customWidth="1"/>
    <col min="7" max="16384" width="9.140625" style="12"/>
  </cols>
  <sheetData>
    <row r="1" spans="1:6" s="1" customFormat="1" ht="18" customHeight="1" x14ac:dyDescent="0.2">
      <c r="A1" s="28" t="s">
        <v>0</v>
      </c>
      <c r="B1" s="28"/>
      <c r="C1" s="28"/>
      <c r="D1" s="28"/>
      <c r="E1" s="28"/>
      <c r="F1" s="28"/>
    </row>
    <row r="2" spans="1:6" s="1" customFormat="1" ht="18" customHeight="1" x14ac:dyDescent="0.2">
      <c r="A2" s="28" t="s">
        <v>1</v>
      </c>
      <c r="B2" s="28"/>
      <c r="C2" s="28"/>
      <c r="D2" s="28"/>
      <c r="E2" s="28"/>
      <c r="F2" s="28"/>
    </row>
    <row r="3" spans="1:6" s="1" customFormat="1" ht="18" customHeight="1" x14ac:dyDescent="0.2">
      <c r="A3" s="28" t="s">
        <v>3</v>
      </c>
      <c r="B3" s="28"/>
      <c r="C3" s="28"/>
      <c r="D3" s="28"/>
      <c r="E3" s="28"/>
      <c r="F3" s="28"/>
    </row>
    <row r="4" spans="1:6" s="1" customFormat="1" ht="16.5" customHeight="1" thickBot="1" x14ac:dyDescent="0.25">
      <c r="A4" s="28" t="s">
        <v>892</v>
      </c>
      <c r="B4" s="28"/>
      <c r="C4" s="28"/>
      <c r="D4" s="28"/>
      <c r="E4" s="28"/>
      <c r="F4" s="28"/>
    </row>
    <row r="5" spans="1:6" ht="39.75" customHeight="1" thickBot="1" x14ac:dyDescent="0.25">
      <c r="A5" s="29" t="s">
        <v>124</v>
      </c>
      <c r="B5" s="9" t="s">
        <v>893</v>
      </c>
      <c r="C5" s="9" t="s">
        <v>894</v>
      </c>
      <c r="D5" s="9" t="s">
        <v>895</v>
      </c>
      <c r="E5" s="9" t="s">
        <v>896</v>
      </c>
      <c r="F5" s="29" t="s">
        <v>177</v>
      </c>
    </row>
    <row r="6" spans="1:6" ht="39.75" customHeight="1" thickBot="1" x14ac:dyDescent="0.25">
      <c r="A6" s="30"/>
      <c r="B6" s="9" t="s">
        <v>897</v>
      </c>
      <c r="C6" s="9" t="s">
        <v>897</v>
      </c>
      <c r="D6" s="9" t="s">
        <v>897</v>
      </c>
      <c r="E6" s="9" t="s">
        <v>897</v>
      </c>
      <c r="F6" s="30"/>
    </row>
    <row r="7" spans="1:6" ht="13.5" thickBot="1" x14ac:dyDescent="0.25">
      <c r="A7" s="7" t="s">
        <v>66</v>
      </c>
      <c r="B7" s="8">
        <v>0</v>
      </c>
      <c r="C7" s="8">
        <v>0</v>
      </c>
      <c r="D7" s="8">
        <v>0</v>
      </c>
      <c r="E7" s="8">
        <v>0</v>
      </c>
      <c r="F7" s="10">
        <f t="shared" ref="F7:F54" si="0">SUM(B7:E7)</f>
        <v>0</v>
      </c>
    </row>
    <row r="8" spans="1:6" ht="13.5" thickBot="1" x14ac:dyDescent="0.25">
      <c r="A8" s="7" t="s">
        <v>67</v>
      </c>
      <c r="B8" s="8">
        <v>0</v>
      </c>
      <c r="C8" s="8">
        <v>0</v>
      </c>
      <c r="D8" s="8">
        <v>0</v>
      </c>
      <c r="E8" s="8">
        <v>0</v>
      </c>
      <c r="F8" s="10">
        <f t="shared" si="0"/>
        <v>0</v>
      </c>
    </row>
    <row r="9" spans="1:6" ht="13.5" thickBot="1" x14ac:dyDescent="0.25">
      <c r="A9" s="7" t="s">
        <v>68</v>
      </c>
      <c r="B9" s="8">
        <v>0</v>
      </c>
      <c r="C9" s="8">
        <v>0</v>
      </c>
      <c r="D9" s="8">
        <v>0</v>
      </c>
      <c r="E9" s="8">
        <v>0</v>
      </c>
      <c r="F9" s="10">
        <f t="shared" si="0"/>
        <v>0</v>
      </c>
    </row>
    <row r="10" spans="1:6" ht="13.5" thickBot="1" x14ac:dyDescent="0.25">
      <c r="A10" s="7" t="s">
        <v>69</v>
      </c>
      <c r="B10" s="8">
        <v>0</v>
      </c>
      <c r="C10" s="8">
        <v>0</v>
      </c>
      <c r="D10" s="8">
        <v>0</v>
      </c>
      <c r="E10" s="8">
        <v>0</v>
      </c>
      <c r="F10" s="10">
        <f t="shared" si="0"/>
        <v>0</v>
      </c>
    </row>
    <row r="11" spans="1:6" ht="13.5" thickBot="1" x14ac:dyDescent="0.25">
      <c r="A11" s="7" t="s">
        <v>70</v>
      </c>
      <c r="B11" s="8">
        <v>0</v>
      </c>
      <c r="C11" s="8">
        <v>0</v>
      </c>
      <c r="D11" s="8">
        <v>0</v>
      </c>
      <c r="E11" s="8">
        <v>0</v>
      </c>
      <c r="F11" s="10">
        <f t="shared" si="0"/>
        <v>0</v>
      </c>
    </row>
    <row r="12" spans="1:6" ht="13.5" thickBot="1" x14ac:dyDescent="0.25">
      <c r="A12" s="7" t="s">
        <v>71</v>
      </c>
      <c r="B12" s="8">
        <v>0</v>
      </c>
      <c r="C12" s="8">
        <v>0</v>
      </c>
      <c r="D12" s="8">
        <v>0</v>
      </c>
      <c r="E12" s="8">
        <v>0</v>
      </c>
      <c r="F12" s="10">
        <f t="shared" si="0"/>
        <v>0</v>
      </c>
    </row>
    <row r="13" spans="1:6" ht="13.5" thickBot="1" x14ac:dyDescent="0.25">
      <c r="A13" s="7" t="s">
        <v>72</v>
      </c>
      <c r="B13" s="8">
        <v>0</v>
      </c>
      <c r="C13" s="8">
        <v>0</v>
      </c>
      <c r="D13" s="8">
        <v>0</v>
      </c>
      <c r="E13" s="8">
        <v>0</v>
      </c>
      <c r="F13" s="10">
        <f t="shared" si="0"/>
        <v>0</v>
      </c>
    </row>
    <row r="14" spans="1:6" ht="13.5" thickBot="1" x14ac:dyDescent="0.25">
      <c r="A14" s="7" t="s">
        <v>73</v>
      </c>
      <c r="B14" s="8">
        <v>0</v>
      </c>
      <c r="C14" s="8">
        <v>0</v>
      </c>
      <c r="D14" s="8">
        <v>0</v>
      </c>
      <c r="E14" s="8">
        <v>0</v>
      </c>
      <c r="F14" s="10">
        <f t="shared" si="0"/>
        <v>0</v>
      </c>
    </row>
    <row r="15" spans="1:6" ht="13.5" thickBot="1" x14ac:dyDescent="0.25">
      <c r="A15" s="7" t="s">
        <v>74</v>
      </c>
      <c r="B15" s="8">
        <v>0</v>
      </c>
      <c r="C15" s="8">
        <v>0</v>
      </c>
      <c r="D15" s="8">
        <v>0</v>
      </c>
      <c r="E15" s="8">
        <v>0</v>
      </c>
      <c r="F15" s="10">
        <f t="shared" si="0"/>
        <v>0</v>
      </c>
    </row>
    <row r="16" spans="1:6" ht="13.5" thickBot="1" x14ac:dyDescent="0.25">
      <c r="A16" s="7" t="s">
        <v>75</v>
      </c>
      <c r="B16" s="8">
        <v>0</v>
      </c>
      <c r="C16" s="8">
        <v>0</v>
      </c>
      <c r="D16" s="8">
        <v>0</v>
      </c>
      <c r="E16" s="8">
        <v>0</v>
      </c>
      <c r="F16" s="10">
        <f t="shared" si="0"/>
        <v>0</v>
      </c>
    </row>
    <row r="17" spans="1:6" ht="13.5" thickBot="1" x14ac:dyDescent="0.25">
      <c r="A17" s="7" t="s">
        <v>76</v>
      </c>
      <c r="B17" s="8">
        <v>0</v>
      </c>
      <c r="C17" s="8">
        <v>0</v>
      </c>
      <c r="D17" s="8">
        <v>0</v>
      </c>
      <c r="E17" s="8">
        <v>0</v>
      </c>
      <c r="F17" s="10">
        <f t="shared" si="0"/>
        <v>0</v>
      </c>
    </row>
    <row r="18" spans="1:6" ht="13.5" thickBot="1" x14ac:dyDescent="0.25">
      <c r="A18" s="7" t="s">
        <v>77</v>
      </c>
      <c r="B18" s="8">
        <v>0</v>
      </c>
      <c r="C18" s="8">
        <v>0</v>
      </c>
      <c r="D18" s="8">
        <v>0</v>
      </c>
      <c r="E18" s="8">
        <v>0</v>
      </c>
      <c r="F18" s="10">
        <f t="shared" si="0"/>
        <v>0</v>
      </c>
    </row>
    <row r="19" spans="1:6" ht="13.5" thickBot="1" x14ac:dyDescent="0.25">
      <c r="A19" s="7" t="s">
        <v>78</v>
      </c>
      <c r="B19" s="8">
        <v>0</v>
      </c>
      <c r="C19" s="8">
        <v>0</v>
      </c>
      <c r="D19" s="8">
        <v>0</v>
      </c>
      <c r="E19" s="8">
        <v>0</v>
      </c>
      <c r="F19" s="10">
        <f t="shared" si="0"/>
        <v>0</v>
      </c>
    </row>
    <row r="20" spans="1:6" ht="13.5" thickBot="1" x14ac:dyDescent="0.25">
      <c r="A20" s="7" t="s">
        <v>79</v>
      </c>
      <c r="B20" s="8">
        <v>0</v>
      </c>
      <c r="C20" s="8">
        <v>0</v>
      </c>
      <c r="D20" s="8">
        <v>0</v>
      </c>
      <c r="E20" s="8">
        <v>0</v>
      </c>
      <c r="F20" s="10">
        <f t="shared" si="0"/>
        <v>0</v>
      </c>
    </row>
    <row r="21" spans="1:6" ht="13.5" thickBot="1" x14ac:dyDescent="0.25">
      <c r="A21" s="7" t="s">
        <v>80</v>
      </c>
      <c r="B21" s="8">
        <v>0</v>
      </c>
      <c r="C21" s="8">
        <v>0</v>
      </c>
      <c r="D21" s="8">
        <v>0</v>
      </c>
      <c r="E21" s="8">
        <v>0</v>
      </c>
      <c r="F21" s="10">
        <f t="shared" si="0"/>
        <v>0</v>
      </c>
    </row>
    <row r="22" spans="1:6" ht="13.5" thickBot="1" x14ac:dyDescent="0.25">
      <c r="A22" s="7" t="s">
        <v>81</v>
      </c>
      <c r="B22" s="8">
        <v>0</v>
      </c>
      <c r="C22" s="8">
        <v>0</v>
      </c>
      <c r="D22" s="8">
        <v>0</v>
      </c>
      <c r="E22" s="8">
        <v>0</v>
      </c>
      <c r="F22" s="10">
        <f t="shared" si="0"/>
        <v>0</v>
      </c>
    </row>
    <row r="23" spans="1:6" ht="13.5" thickBot="1" x14ac:dyDescent="0.25">
      <c r="A23" s="7" t="s">
        <v>82</v>
      </c>
      <c r="B23" s="8">
        <v>0</v>
      </c>
      <c r="C23" s="8">
        <v>0</v>
      </c>
      <c r="D23" s="8">
        <v>0</v>
      </c>
      <c r="E23" s="8">
        <v>0</v>
      </c>
      <c r="F23" s="10">
        <f t="shared" si="0"/>
        <v>0</v>
      </c>
    </row>
    <row r="24" spans="1:6" ht="13.5" thickBot="1" x14ac:dyDescent="0.25">
      <c r="A24" s="7" t="s">
        <v>83</v>
      </c>
      <c r="B24" s="8">
        <v>0</v>
      </c>
      <c r="C24" s="8">
        <v>0</v>
      </c>
      <c r="D24" s="8">
        <v>0</v>
      </c>
      <c r="E24" s="8">
        <v>0</v>
      </c>
      <c r="F24" s="10">
        <f t="shared" si="0"/>
        <v>0</v>
      </c>
    </row>
    <row r="25" spans="1:6" ht="13.5" thickBot="1" x14ac:dyDescent="0.25">
      <c r="A25" s="7" t="s">
        <v>84</v>
      </c>
      <c r="B25" s="8">
        <v>0</v>
      </c>
      <c r="C25" s="8">
        <v>0</v>
      </c>
      <c r="D25" s="8">
        <v>0</v>
      </c>
      <c r="E25" s="8">
        <v>0</v>
      </c>
      <c r="F25" s="10">
        <f t="shared" si="0"/>
        <v>0</v>
      </c>
    </row>
    <row r="26" spans="1:6" ht="13.5" thickBot="1" x14ac:dyDescent="0.25">
      <c r="A26" s="7" t="s">
        <v>85</v>
      </c>
      <c r="B26" s="8">
        <v>0</v>
      </c>
      <c r="C26" s="8">
        <v>0</v>
      </c>
      <c r="D26" s="8">
        <v>191102</v>
      </c>
      <c r="E26" s="8">
        <v>70406</v>
      </c>
      <c r="F26" s="10">
        <f t="shared" si="0"/>
        <v>261508</v>
      </c>
    </row>
    <row r="27" spans="1:6" ht="13.5" thickBot="1" x14ac:dyDescent="0.25">
      <c r="A27" s="7" t="s">
        <v>86</v>
      </c>
      <c r="B27" s="8">
        <v>0</v>
      </c>
      <c r="C27" s="8">
        <v>0</v>
      </c>
      <c r="D27" s="8">
        <v>0</v>
      </c>
      <c r="E27" s="8">
        <v>0</v>
      </c>
      <c r="F27" s="10">
        <f t="shared" si="0"/>
        <v>0</v>
      </c>
    </row>
    <row r="28" spans="1:6" ht="13.5" thickBot="1" x14ac:dyDescent="0.25">
      <c r="A28" s="7" t="s">
        <v>87</v>
      </c>
      <c r="B28" s="8">
        <v>0</v>
      </c>
      <c r="C28" s="8">
        <v>0</v>
      </c>
      <c r="D28" s="8">
        <v>0</v>
      </c>
      <c r="E28" s="8">
        <v>0</v>
      </c>
      <c r="F28" s="10">
        <f t="shared" si="0"/>
        <v>0</v>
      </c>
    </row>
    <row r="29" spans="1:6" ht="13.5" thickBot="1" x14ac:dyDescent="0.25">
      <c r="A29" s="7" t="s">
        <v>88</v>
      </c>
      <c r="B29" s="8">
        <v>0</v>
      </c>
      <c r="C29" s="8">
        <v>0</v>
      </c>
      <c r="D29" s="8">
        <v>0</v>
      </c>
      <c r="E29" s="8">
        <v>0</v>
      </c>
      <c r="F29" s="10">
        <f t="shared" si="0"/>
        <v>0</v>
      </c>
    </row>
    <row r="30" spans="1:6" ht="13.5" thickBot="1" x14ac:dyDescent="0.25">
      <c r="A30" s="7" t="s">
        <v>89</v>
      </c>
      <c r="B30" s="8">
        <v>0</v>
      </c>
      <c r="C30" s="8">
        <v>0</v>
      </c>
      <c r="D30" s="8">
        <v>0</v>
      </c>
      <c r="E30" s="8">
        <v>0</v>
      </c>
      <c r="F30" s="10">
        <f t="shared" si="0"/>
        <v>0</v>
      </c>
    </row>
    <row r="31" spans="1:6" ht="13.5" thickBot="1" x14ac:dyDescent="0.25">
      <c r="A31" s="7" t="s">
        <v>90</v>
      </c>
      <c r="B31" s="8">
        <v>0</v>
      </c>
      <c r="C31" s="8">
        <v>0</v>
      </c>
      <c r="D31" s="8">
        <v>0</v>
      </c>
      <c r="E31" s="8">
        <v>0</v>
      </c>
      <c r="F31" s="10">
        <f t="shared" si="0"/>
        <v>0</v>
      </c>
    </row>
    <row r="32" spans="1:6" ht="13.5" thickBot="1" x14ac:dyDescent="0.25">
      <c r="A32" s="7" t="s">
        <v>91</v>
      </c>
      <c r="B32" s="8">
        <v>0</v>
      </c>
      <c r="C32" s="8">
        <v>0</v>
      </c>
      <c r="D32" s="8">
        <v>0</v>
      </c>
      <c r="E32" s="8">
        <v>0</v>
      </c>
      <c r="F32" s="10">
        <f t="shared" si="0"/>
        <v>0</v>
      </c>
    </row>
    <row r="33" spans="1:6" ht="13.5" thickBot="1" x14ac:dyDescent="0.25">
      <c r="A33" s="7" t="s">
        <v>92</v>
      </c>
      <c r="B33" s="8">
        <v>0</v>
      </c>
      <c r="C33" s="8">
        <v>0</v>
      </c>
      <c r="D33" s="8">
        <v>0</v>
      </c>
      <c r="E33" s="8">
        <v>0</v>
      </c>
      <c r="F33" s="10">
        <f t="shared" si="0"/>
        <v>0</v>
      </c>
    </row>
    <row r="34" spans="1:6" ht="13.5" thickBot="1" x14ac:dyDescent="0.25">
      <c r="A34" s="7" t="s">
        <v>93</v>
      </c>
      <c r="B34" s="8">
        <v>0</v>
      </c>
      <c r="C34" s="8">
        <v>0</v>
      </c>
      <c r="D34" s="8">
        <v>0</v>
      </c>
      <c r="E34" s="8">
        <v>0</v>
      </c>
      <c r="F34" s="10">
        <f t="shared" si="0"/>
        <v>0</v>
      </c>
    </row>
    <row r="35" spans="1:6" ht="13.5" thickBot="1" x14ac:dyDescent="0.25">
      <c r="A35" s="7" t="s">
        <v>94</v>
      </c>
      <c r="B35" s="8">
        <v>0</v>
      </c>
      <c r="C35" s="8">
        <v>0</v>
      </c>
      <c r="D35" s="8">
        <v>0</v>
      </c>
      <c r="E35" s="8">
        <v>0</v>
      </c>
      <c r="F35" s="10">
        <f t="shared" si="0"/>
        <v>0</v>
      </c>
    </row>
    <row r="36" spans="1:6" ht="13.5" thickBot="1" x14ac:dyDescent="0.25">
      <c r="A36" s="7" t="s">
        <v>95</v>
      </c>
      <c r="B36" s="8">
        <v>38672</v>
      </c>
      <c r="C36" s="8">
        <v>34569</v>
      </c>
      <c r="D36" s="8">
        <v>29631</v>
      </c>
      <c r="E36" s="8">
        <v>34569</v>
      </c>
      <c r="F36" s="10">
        <f t="shared" si="0"/>
        <v>137441</v>
      </c>
    </row>
    <row r="37" spans="1:6" ht="13.5" thickBot="1" x14ac:dyDescent="0.25">
      <c r="A37" s="7" t="s">
        <v>96</v>
      </c>
      <c r="B37" s="8">
        <v>0</v>
      </c>
      <c r="C37" s="8">
        <v>0</v>
      </c>
      <c r="D37" s="8">
        <v>0</v>
      </c>
      <c r="E37" s="8">
        <v>0</v>
      </c>
      <c r="F37" s="10">
        <f t="shared" si="0"/>
        <v>0</v>
      </c>
    </row>
    <row r="38" spans="1:6" ht="13.5" thickBot="1" x14ac:dyDescent="0.25">
      <c r="A38" s="7" t="s">
        <v>97</v>
      </c>
      <c r="B38" s="8">
        <v>0</v>
      </c>
      <c r="C38" s="8">
        <v>0</v>
      </c>
      <c r="D38" s="8">
        <v>0</v>
      </c>
      <c r="E38" s="8">
        <v>0</v>
      </c>
      <c r="F38" s="10">
        <f t="shared" si="0"/>
        <v>0</v>
      </c>
    </row>
    <row r="39" spans="1:6" ht="13.5" thickBot="1" x14ac:dyDescent="0.25">
      <c r="A39" s="7" t="s">
        <v>98</v>
      </c>
      <c r="B39" s="8">
        <v>0</v>
      </c>
      <c r="C39" s="8">
        <v>0</v>
      </c>
      <c r="D39" s="8">
        <v>0</v>
      </c>
      <c r="E39" s="8">
        <v>0</v>
      </c>
      <c r="F39" s="10">
        <f t="shared" si="0"/>
        <v>0</v>
      </c>
    </row>
    <row r="40" spans="1:6" ht="13.5" thickBot="1" x14ac:dyDescent="0.25">
      <c r="A40" s="7" t="s">
        <v>99</v>
      </c>
      <c r="B40" s="8">
        <v>0</v>
      </c>
      <c r="C40" s="8">
        <v>0</v>
      </c>
      <c r="D40" s="8">
        <v>0</v>
      </c>
      <c r="E40" s="8">
        <v>0</v>
      </c>
      <c r="F40" s="10">
        <f t="shared" si="0"/>
        <v>0</v>
      </c>
    </row>
    <row r="41" spans="1:6" ht="13.5" thickBot="1" x14ac:dyDescent="0.25">
      <c r="A41" s="7" t="s">
        <v>100</v>
      </c>
      <c r="B41" s="8">
        <v>0</v>
      </c>
      <c r="C41" s="8">
        <v>0</v>
      </c>
      <c r="D41" s="8">
        <v>0</v>
      </c>
      <c r="E41" s="8">
        <v>0</v>
      </c>
      <c r="F41" s="10">
        <f t="shared" si="0"/>
        <v>0</v>
      </c>
    </row>
    <row r="42" spans="1:6" ht="13.5" thickBot="1" x14ac:dyDescent="0.25">
      <c r="A42" s="7" t="s">
        <v>101</v>
      </c>
      <c r="B42" s="8">
        <v>0</v>
      </c>
      <c r="C42" s="8">
        <v>0</v>
      </c>
      <c r="D42" s="8">
        <v>0</v>
      </c>
      <c r="E42" s="8">
        <v>0</v>
      </c>
      <c r="F42" s="10">
        <f t="shared" si="0"/>
        <v>0</v>
      </c>
    </row>
    <row r="43" spans="1:6" ht="13.5" thickBot="1" x14ac:dyDescent="0.25">
      <c r="A43" s="7" t="s">
        <v>102</v>
      </c>
      <c r="B43" s="8">
        <v>0</v>
      </c>
      <c r="C43" s="8">
        <v>0</v>
      </c>
      <c r="D43" s="8">
        <v>0</v>
      </c>
      <c r="E43" s="8">
        <v>0</v>
      </c>
      <c r="F43" s="10">
        <f t="shared" si="0"/>
        <v>0</v>
      </c>
    </row>
    <row r="44" spans="1:6" ht="13.5" thickBot="1" x14ac:dyDescent="0.25">
      <c r="A44" s="7" t="s">
        <v>103</v>
      </c>
      <c r="B44" s="8">
        <v>0</v>
      </c>
      <c r="C44" s="8">
        <v>0</v>
      </c>
      <c r="D44" s="8">
        <v>0</v>
      </c>
      <c r="E44" s="8">
        <v>0</v>
      </c>
      <c r="F44" s="10">
        <f t="shared" si="0"/>
        <v>0</v>
      </c>
    </row>
    <row r="45" spans="1:6" ht="13.5" thickBot="1" x14ac:dyDescent="0.25">
      <c r="A45" s="7" t="s">
        <v>104</v>
      </c>
      <c r="B45" s="8">
        <v>0</v>
      </c>
      <c r="C45" s="8">
        <v>0</v>
      </c>
      <c r="D45" s="8">
        <v>0</v>
      </c>
      <c r="E45" s="8">
        <v>0</v>
      </c>
      <c r="F45" s="10">
        <f t="shared" si="0"/>
        <v>0</v>
      </c>
    </row>
    <row r="46" spans="1:6" ht="13.5" thickBot="1" x14ac:dyDescent="0.25">
      <c r="A46" s="7" t="s">
        <v>105</v>
      </c>
      <c r="B46" s="8">
        <v>0</v>
      </c>
      <c r="C46" s="8">
        <v>0</v>
      </c>
      <c r="D46" s="8">
        <v>0</v>
      </c>
      <c r="E46" s="8">
        <v>0</v>
      </c>
      <c r="F46" s="10">
        <f t="shared" si="0"/>
        <v>0</v>
      </c>
    </row>
    <row r="47" spans="1:6" ht="13.5" thickBot="1" x14ac:dyDescent="0.25">
      <c r="A47" s="7" t="s">
        <v>106</v>
      </c>
      <c r="B47" s="8">
        <v>0</v>
      </c>
      <c r="C47" s="8">
        <v>0</v>
      </c>
      <c r="D47" s="8">
        <v>0</v>
      </c>
      <c r="E47" s="8">
        <v>0</v>
      </c>
      <c r="F47" s="10">
        <f t="shared" si="0"/>
        <v>0</v>
      </c>
    </row>
    <row r="48" spans="1:6" ht="13.5" thickBot="1" x14ac:dyDescent="0.25">
      <c r="A48" s="7" t="s">
        <v>107</v>
      </c>
      <c r="B48" s="8">
        <v>0</v>
      </c>
      <c r="C48" s="8">
        <v>0</v>
      </c>
      <c r="D48" s="8">
        <v>0</v>
      </c>
      <c r="E48" s="8">
        <v>0</v>
      </c>
      <c r="F48" s="10">
        <f t="shared" si="0"/>
        <v>0</v>
      </c>
    </row>
    <row r="49" spans="1:6" ht="13.5" thickBot="1" x14ac:dyDescent="0.25">
      <c r="A49" s="7" t="s">
        <v>108</v>
      </c>
      <c r="B49" s="8">
        <v>0</v>
      </c>
      <c r="C49" s="8">
        <v>0</v>
      </c>
      <c r="D49" s="8">
        <v>0</v>
      </c>
      <c r="E49" s="8">
        <v>0</v>
      </c>
      <c r="F49" s="10">
        <f t="shared" si="0"/>
        <v>0</v>
      </c>
    </row>
    <row r="50" spans="1:6" ht="13.5" thickBot="1" x14ac:dyDescent="0.25">
      <c r="A50" s="7" t="s">
        <v>109</v>
      </c>
      <c r="B50" s="8">
        <v>0</v>
      </c>
      <c r="C50" s="8">
        <v>0</v>
      </c>
      <c r="D50" s="8">
        <v>0</v>
      </c>
      <c r="E50" s="8">
        <v>0</v>
      </c>
      <c r="F50" s="10">
        <f t="shared" si="0"/>
        <v>0</v>
      </c>
    </row>
    <row r="51" spans="1:6" ht="13.5" thickBot="1" x14ac:dyDescent="0.25">
      <c r="A51" s="7" t="s">
        <v>110</v>
      </c>
      <c r="B51" s="8">
        <v>0</v>
      </c>
      <c r="C51" s="8">
        <v>0</v>
      </c>
      <c r="D51" s="8">
        <v>0</v>
      </c>
      <c r="E51" s="8">
        <v>0</v>
      </c>
      <c r="F51" s="10">
        <f t="shared" si="0"/>
        <v>0</v>
      </c>
    </row>
    <row r="52" spans="1:6" ht="13.5" thickBot="1" x14ac:dyDescent="0.25">
      <c r="A52" s="7" t="s">
        <v>111</v>
      </c>
      <c r="B52" s="8">
        <v>0</v>
      </c>
      <c r="C52" s="8">
        <v>0</v>
      </c>
      <c r="D52" s="8">
        <v>0</v>
      </c>
      <c r="E52" s="8">
        <v>0</v>
      </c>
      <c r="F52" s="10">
        <f t="shared" si="0"/>
        <v>0</v>
      </c>
    </row>
    <row r="53" spans="1:6" ht="13.5" thickBot="1" x14ac:dyDescent="0.25">
      <c r="A53" s="7" t="s">
        <v>112</v>
      </c>
      <c r="B53" s="8">
        <v>0</v>
      </c>
      <c r="C53" s="8">
        <v>0</v>
      </c>
      <c r="D53" s="8">
        <v>0</v>
      </c>
      <c r="E53" s="8">
        <v>0</v>
      </c>
      <c r="F53" s="10">
        <f t="shared" si="0"/>
        <v>0</v>
      </c>
    </row>
    <row r="54" spans="1:6" ht="13.5" thickBot="1" x14ac:dyDescent="0.25">
      <c r="A54" s="7" t="s">
        <v>113</v>
      </c>
      <c r="B54" s="8">
        <v>0</v>
      </c>
      <c r="C54" s="8">
        <v>0</v>
      </c>
      <c r="D54" s="8">
        <v>0</v>
      </c>
      <c r="E54" s="8">
        <v>0</v>
      </c>
      <c r="F54" s="10">
        <f t="shared" si="0"/>
        <v>0</v>
      </c>
    </row>
    <row r="55" spans="1:6" ht="13.5" thickBot="1" x14ac:dyDescent="0.25">
      <c r="A55" s="9" t="s">
        <v>230</v>
      </c>
      <c r="B55" s="13">
        <f>SUM(B7:B54)</f>
        <v>38672</v>
      </c>
      <c r="C55" s="13">
        <f>SUM(C7:C54)</f>
        <v>34569</v>
      </c>
      <c r="D55" s="13">
        <f>SUM(D7:D54)</f>
        <v>220733</v>
      </c>
      <c r="E55" s="13">
        <f>SUM(E7:E54)</f>
        <v>104975</v>
      </c>
      <c r="F55" s="13">
        <f>SUM(F7:F54)</f>
        <v>398949</v>
      </c>
    </row>
  </sheetData>
  <mergeCells count="6">
    <mergeCell ref="A4:F4"/>
    <mergeCell ref="A5:A6"/>
    <mergeCell ref="F5:F6"/>
    <mergeCell ref="A1:F1"/>
    <mergeCell ref="A2:F2"/>
    <mergeCell ref="A3:F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6.140625" style="12" customWidth="1"/>
    <col min="2" max="4" width="17.7109375" style="12" customWidth="1"/>
    <col min="5" max="5" width="23.85546875" style="12" customWidth="1"/>
    <col min="6" max="16384" width="9.140625" style="12"/>
  </cols>
  <sheetData>
    <row r="1" spans="1:5" s="1" customFormat="1" ht="18" customHeight="1" x14ac:dyDescent="0.2">
      <c r="A1" s="28" t="s">
        <v>0</v>
      </c>
      <c r="B1" s="28"/>
      <c r="C1" s="28"/>
      <c r="D1" s="28"/>
      <c r="E1" s="28"/>
    </row>
    <row r="2" spans="1:5" s="1" customFormat="1" ht="18" customHeight="1" x14ac:dyDescent="0.2">
      <c r="A2" s="28" t="s">
        <v>1</v>
      </c>
      <c r="B2" s="28"/>
      <c r="C2" s="28"/>
      <c r="D2" s="28"/>
      <c r="E2" s="28"/>
    </row>
    <row r="3" spans="1:5" s="1" customFormat="1" ht="18" customHeight="1" x14ac:dyDescent="0.2">
      <c r="A3" s="28" t="s">
        <v>3</v>
      </c>
      <c r="B3" s="28"/>
      <c r="C3" s="28"/>
      <c r="D3" s="28"/>
      <c r="E3" s="28"/>
    </row>
    <row r="4" spans="1:5" s="1" customFormat="1" ht="18.75" customHeight="1" thickBot="1" x14ac:dyDescent="0.25">
      <c r="A4" s="28" t="s">
        <v>898</v>
      </c>
      <c r="B4" s="28"/>
      <c r="C4" s="28"/>
      <c r="D4" s="28"/>
      <c r="E4" s="28"/>
    </row>
    <row r="5" spans="1:5" ht="39.75" customHeight="1" thickBot="1" x14ac:dyDescent="0.25">
      <c r="A5" s="29" t="s">
        <v>124</v>
      </c>
      <c r="B5" s="9" t="s">
        <v>899</v>
      </c>
      <c r="C5" s="9" t="s">
        <v>900</v>
      </c>
      <c r="D5" s="9" t="s">
        <v>901</v>
      </c>
      <c r="E5" s="29" t="s">
        <v>177</v>
      </c>
    </row>
    <row r="6" spans="1:5" ht="39.75" customHeight="1" thickBot="1" x14ac:dyDescent="0.25">
      <c r="A6" s="30"/>
      <c r="B6" s="9" t="s">
        <v>229</v>
      </c>
      <c r="C6" s="9" t="s">
        <v>229</v>
      </c>
      <c r="D6" s="9" t="s">
        <v>229</v>
      </c>
      <c r="E6" s="30"/>
    </row>
    <row r="7" spans="1:5" ht="13.5" thickBot="1" x14ac:dyDescent="0.25">
      <c r="A7" s="7" t="s">
        <v>66</v>
      </c>
      <c r="B7" s="8">
        <v>0</v>
      </c>
      <c r="C7" s="8">
        <v>199782</v>
      </c>
      <c r="D7" s="8">
        <v>0</v>
      </c>
      <c r="E7" s="10">
        <f t="shared" ref="E7:E54" si="0">SUM(B7:D7)</f>
        <v>199782</v>
      </c>
    </row>
    <row r="8" spans="1:5" ht="13.5" thickBot="1" x14ac:dyDescent="0.25">
      <c r="A8" s="7" t="s">
        <v>67</v>
      </c>
      <c r="B8" s="8">
        <v>0</v>
      </c>
      <c r="C8" s="8">
        <v>0</v>
      </c>
      <c r="D8" s="8">
        <v>0</v>
      </c>
      <c r="E8" s="10">
        <f t="shared" si="0"/>
        <v>0</v>
      </c>
    </row>
    <row r="9" spans="1:5" ht="13.5" thickBot="1" x14ac:dyDescent="0.25">
      <c r="A9" s="7" t="s">
        <v>68</v>
      </c>
      <c r="B9" s="8">
        <v>125000</v>
      </c>
      <c r="C9" s="8">
        <v>0</v>
      </c>
      <c r="D9" s="8">
        <v>81034</v>
      </c>
      <c r="E9" s="10">
        <f t="shared" si="0"/>
        <v>206034</v>
      </c>
    </row>
    <row r="10" spans="1:5" ht="13.5" thickBot="1" x14ac:dyDescent="0.25">
      <c r="A10" s="7" t="s">
        <v>69</v>
      </c>
      <c r="B10" s="8">
        <v>200000</v>
      </c>
      <c r="C10" s="8">
        <v>0</v>
      </c>
      <c r="D10" s="8">
        <v>0</v>
      </c>
      <c r="E10" s="10">
        <f t="shared" si="0"/>
        <v>200000</v>
      </c>
    </row>
    <row r="11" spans="1:5" ht="13.5" thickBot="1" x14ac:dyDescent="0.25">
      <c r="A11" s="7" t="s">
        <v>70</v>
      </c>
      <c r="B11" s="8">
        <v>0</v>
      </c>
      <c r="C11" s="8">
        <v>200000</v>
      </c>
      <c r="D11" s="8">
        <v>0</v>
      </c>
      <c r="E11" s="10">
        <f t="shared" si="0"/>
        <v>200000</v>
      </c>
    </row>
    <row r="12" spans="1:5" ht="13.5" thickBot="1" x14ac:dyDescent="0.25">
      <c r="A12" s="7" t="s">
        <v>71</v>
      </c>
      <c r="B12" s="8">
        <v>180600</v>
      </c>
      <c r="C12" s="8">
        <v>0</v>
      </c>
      <c r="D12" s="8">
        <v>0</v>
      </c>
      <c r="E12" s="10">
        <f t="shared" si="0"/>
        <v>180600</v>
      </c>
    </row>
    <row r="13" spans="1:5" ht="13.5" thickBot="1" x14ac:dyDescent="0.25">
      <c r="A13" s="7" t="s">
        <v>72</v>
      </c>
      <c r="B13" s="8">
        <v>200000</v>
      </c>
      <c r="C13" s="8">
        <v>0</v>
      </c>
      <c r="D13" s="8">
        <v>0</v>
      </c>
      <c r="E13" s="10">
        <f t="shared" si="0"/>
        <v>200000</v>
      </c>
    </row>
    <row r="14" spans="1:5" ht="13.5" thickBot="1" x14ac:dyDescent="0.25">
      <c r="A14" s="7" t="s">
        <v>73</v>
      </c>
      <c r="B14" s="8">
        <v>0</v>
      </c>
      <c r="C14" s="8">
        <v>0</v>
      </c>
      <c r="D14" s="8">
        <v>0</v>
      </c>
      <c r="E14" s="10">
        <f t="shared" si="0"/>
        <v>0</v>
      </c>
    </row>
    <row r="15" spans="1:5" ht="13.5" thickBot="1" x14ac:dyDescent="0.25">
      <c r="A15" s="7" t="s">
        <v>74</v>
      </c>
      <c r="B15" s="8">
        <v>397436</v>
      </c>
      <c r="C15" s="8">
        <v>0</v>
      </c>
      <c r="D15" s="8">
        <v>0</v>
      </c>
      <c r="E15" s="10">
        <f t="shared" si="0"/>
        <v>397436</v>
      </c>
    </row>
    <row r="16" spans="1:5" ht="13.5" thickBot="1" x14ac:dyDescent="0.25">
      <c r="A16" s="7" t="s">
        <v>75</v>
      </c>
      <c r="B16" s="8">
        <v>453750</v>
      </c>
      <c r="C16" s="8">
        <v>0</v>
      </c>
      <c r="D16" s="8">
        <v>48535</v>
      </c>
      <c r="E16" s="10">
        <f t="shared" si="0"/>
        <v>502285</v>
      </c>
    </row>
    <row r="17" spans="1:5" ht="13.5" thickBot="1" x14ac:dyDescent="0.25">
      <c r="A17" s="7" t="s">
        <v>76</v>
      </c>
      <c r="B17" s="8">
        <v>0</v>
      </c>
      <c r="C17" s="8">
        <v>0</v>
      </c>
      <c r="D17" s="8">
        <v>0</v>
      </c>
      <c r="E17" s="10">
        <f t="shared" si="0"/>
        <v>0</v>
      </c>
    </row>
    <row r="18" spans="1:5" ht="13.5" thickBot="1" x14ac:dyDescent="0.25">
      <c r="A18" s="7" t="s">
        <v>77</v>
      </c>
      <c r="B18" s="8">
        <v>0</v>
      </c>
      <c r="C18" s="8">
        <v>50000</v>
      </c>
      <c r="D18" s="8">
        <v>0</v>
      </c>
      <c r="E18" s="10">
        <f t="shared" si="0"/>
        <v>50000</v>
      </c>
    </row>
    <row r="19" spans="1:5" ht="13.5" thickBot="1" x14ac:dyDescent="0.25">
      <c r="A19" s="7" t="s">
        <v>78</v>
      </c>
      <c r="B19" s="8">
        <v>0</v>
      </c>
      <c r="C19" s="8">
        <v>0</v>
      </c>
      <c r="D19" s="8">
        <v>0</v>
      </c>
      <c r="E19" s="10">
        <f t="shared" si="0"/>
        <v>0</v>
      </c>
    </row>
    <row r="20" spans="1:5" ht="13.5" thickBot="1" x14ac:dyDescent="0.25">
      <c r="A20" s="7" t="s">
        <v>79</v>
      </c>
      <c r="B20" s="8">
        <v>150000</v>
      </c>
      <c r="C20" s="8">
        <v>0</v>
      </c>
      <c r="D20" s="8">
        <v>0</v>
      </c>
      <c r="E20" s="10">
        <f t="shared" si="0"/>
        <v>150000</v>
      </c>
    </row>
    <row r="21" spans="1:5" ht="13.5" thickBot="1" x14ac:dyDescent="0.25">
      <c r="A21" s="7" t="s">
        <v>80</v>
      </c>
      <c r="B21" s="8">
        <v>590000</v>
      </c>
      <c r="C21" s="8">
        <v>0</v>
      </c>
      <c r="D21" s="8">
        <v>0</v>
      </c>
      <c r="E21" s="10">
        <f t="shared" si="0"/>
        <v>590000</v>
      </c>
    </row>
    <row r="22" spans="1:5" ht="13.5" thickBot="1" x14ac:dyDescent="0.25">
      <c r="A22" s="7" t="s">
        <v>81</v>
      </c>
      <c r="B22" s="8">
        <v>0</v>
      </c>
      <c r="C22" s="8">
        <v>0</v>
      </c>
      <c r="D22" s="8">
        <v>0</v>
      </c>
      <c r="E22" s="10">
        <f t="shared" si="0"/>
        <v>0</v>
      </c>
    </row>
    <row r="23" spans="1:5" ht="13.5" thickBot="1" x14ac:dyDescent="0.25">
      <c r="A23" s="7" t="s">
        <v>82</v>
      </c>
      <c r="B23" s="8">
        <v>333626</v>
      </c>
      <c r="C23" s="8">
        <v>0</v>
      </c>
      <c r="D23" s="8">
        <v>0</v>
      </c>
      <c r="E23" s="10">
        <f t="shared" si="0"/>
        <v>333626</v>
      </c>
    </row>
    <row r="24" spans="1:5" ht="13.5" thickBot="1" x14ac:dyDescent="0.25">
      <c r="A24" s="7" t="s">
        <v>83</v>
      </c>
      <c r="B24" s="8">
        <v>0</v>
      </c>
      <c r="C24" s="8">
        <v>0</v>
      </c>
      <c r="D24" s="8">
        <v>0</v>
      </c>
      <c r="E24" s="10">
        <f t="shared" si="0"/>
        <v>0</v>
      </c>
    </row>
    <row r="25" spans="1:5" ht="13.5" thickBot="1" x14ac:dyDescent="0.25">
      <c r="A25" s="7" t="s">
        <v>84</v>
      </c>
      <c r="B25" s="8">
        <v>233000</v>
      </c>
      <c r="C25" s="8">
        <v>0</v>
      </c>
      <c r="D25" s="8">
        <v>0</v>
      </c>
      <c r="E25" s="10">
        <f t="shared" si="0"/>
        <v>233000</v>
      </c>
    </row>
    <row r="26" spans="1:5" ht="13.5" thickBot="1" x14ac:dyDescent="0.25">
      <c r="A26" s="7" t="s">
        <v>85</v>
      </c>
      <c r="B26" s="8">
        <v>0</v>
      </c>
      <c r="C26" s="8">
        <v>0</v>
      </c>
      <c r="D26" s="8">
        <v>0</v>
      </c>
      <c r="E26" s="10">
        <f t="shared" si="0"/>
        <v>0</v>
      </c>
    </row>
    <row r="27" spans="1:5" ht="13.5" thickBot="1" x14ac:dyDescent="0.25">
      <c r="A27" s="7" t="s">
        <v>86</v>
      </c>
      <c r="B27" s="8">
        <v>0</v>
      </c>
      <c r="C27" s="8">
        <v>207600</v>
      </c>
      <c r="D27" s="8">
        <v>0</v>
      </c>
      <c r="E27" s="10">
        <f t="shared" si="0"/>
        <v>207600</v>
      </c>
    </row>
    <row r="28" spans="1:5" ht="13.5" thickBot="1" x14ac:dyDescent="0.25">
      <c r="A28" s="7" t="s">
        <v>87</v>
      </c>
      <c r="B28" s="8">
        <v>0</v>
      </c>
      <c r="C28" s="8">
        <v>0</v>
      </c>
      <c r="D28" s="8">
        <v>0</v>
      </c>
      <c r="E28" s="10">
        <f t="shared" si="0"/>
        <v>0</v>
      </c>
    </row>
    <row r="29" spans="1:5" ht="13.5" thickBot="1" x14ac:dyDescent="0.25">
      <c r="A29" s="7" t="s">
        <v>88</v>
      </c>
      <c r="B29" s="8">
        <v>0</v>
      </c>
      <c r="C29" s="8">
        <v>0</v>
      </c>
      <c r="D29" s="8">
        <v>0</v>
      </c>
      <c r="E29" s="10">
        <f t="shared" si="0"/>
        <v>0</v>
      </c>
    </row>
    <row r="30" spans="1:5" ht="13.5" thickBot="1" x14ac:dyDescent="0.25">
      <c r="A30" s="7" t="s">
        <v>89</v>
      </c>
      <c r="B30" s="8">
        <v>0</v>
      </c>
      <c r="C30" s="8">
        <v>200000</v>
      </c>
      <c r="D30" s="8">
        <v>0</v>
      </c>
      <c r="E30" s="10">
        <f t="shared" si="0"/>
        <v>200000</v>
      </c>
    </row>
    <row r="31" spans="1:5" ht="13.5" thickBot="1" x14ac:dyDescent="0.25">
      <c r="A31" s="7" t="s">
        <v>90</v>
      </c>
      <c r="B31" s="8">
        <v>200000</v>
      </c>
      <c r="C31" s="8">
        <v>0</v>
      </c>
      <c r="D31" s="8">
        <v>0</v>
      </c>
      <c r="E31" s="10">
        <f t="shared" si="0"/>
        <v>200000</v>
      </c>
    </row>
    <row r="32" spans="1:5" ht="13.5" thickBot="1" x14ac:dyDescent="0.25">
      <c r="A32" s="7" t="s">
        <v>91</v>
      </c>
      <c r="B32" s="8">
        <v>0</v>
      </c>
      <c r="C32" s="8">
        <v>0</v>
      </c>
      <c r="D32" s="8">
        <v>0</v>
      </c>
      <c r="E32" s="10">
        <f t="shared" si="0"/>
        <v>0</v>
      </c>
    </row>
    <row r="33" spans="1:5" ht="13.5" thickBot="1" x14ac:dyDescent="0.25">
      <c r="A33" s="7" t="s">
        <v>92</v>
      </c>
      <c r="B33" s="8">
        <v>150000</v>
      </c>
      <c r="C33" s="8">
        <v>0</v>
      </c>
      <c r="D33" s="8">
        <v>59986</v>
      </c>
      <c r="E33" s="10">
        <f t="shared" si="0"/>
        <v>209986</v>
      </c>
    </row>
    <row r="34" spans="1:5" ht="13.5" thickBot="1" x14ac:dyDescent="0.25">
      <c r="A34" s="7" t="s">
        <v>93</v>
      </c>
      <c r="B34" s="8">
        <v>225000</v>
      </c>
      <c r="C34" s="8">
        <v>0</v>
      </c>
      <c r="D34" s="8">
        <v>0</v>
      </c>
      <c r="E34" s="10">
        <f t="shared" si="0"/>
        <v>225000</v>
      </c>
    </row>
    <row r="35" spans="1:5" ht="13.5" thickBot="1" x14ac:dyDescent="0.25">
      <c r="A35" s="7" t="s">
        <v>94</v>
      </c>
      <c r="B35" s="8">
        <v>50000</v>
      </c>
      <c r="C35" s="8">
        <v>0</v>
      </c>
      <c r="D35" s="8">
        <v>0</v>
      </c>
      <c r="E35" s="10">
        <f t="shared" si="0"/>
        <v>50000</v>
      </c>
    </row>
    <row r="36" spans="1:5" ht="13.5" thickBot="1" x14ac:dyDescent="0.25">
      <c r="A36" s="7" t="s">
        <v>95</v>
      </c>
      <c r="B36" s="8">
        <v>0</v>
      </c>
      <c r="C36" s="8">
        <v>0</v>
      </c>
      <c r="D36" s="8">
        <v>0</v>
      </c>
      <c r="E36" s="10">
        <f t="shared" si="0"/>
        <v>0</v>
      </c>
    </row>
    <row r="37" spans="1:5" ht="13.5" thickBot="1" x14ac:dyDescent="0.25">
      <c r="A37" s="7" t="s">
        <v>96</v>
      </c>
      <c r="B37" s="8">
        <v>0</v>
      </c>
      <c r="C37" s="8">
        <v>0</v>
      </c>
      <c r="D37" s="8">
        <v>0</v>
      </c>
      <c r="E37" s="10">
        <f t="shared" si="0"/>
        <v>0</v>
      </c>
    </row>
    <row r="38" spans="1:5" ht="13.5" thickBot="1" x14ac:dyDescent="0.25">
      <c r="A38" s="7" t="s">
        <v>97</v>
      </c>
      <c r="B38" s="8">
        <v>0</v>
      </c>
      <c r="C38" s="8">
        <v>0</v>
      </c>
      <c r="D38" s="8">
        <v>0</v>
      </c>
      <c r="E38" s="10">
        <f t="shared" si="0"/>
        <v>0</v>
      </c>
    </row>
    <row r="39" spans="1:5" ht="13.5" thickBot="1" x14ac:dyDescent="0.25">
      <c r="A39" s="7" t="s">
        <v>98</v>
      </c>
      <c r="B39" s="8">
        <v>0</v>
      </c>
      <c r="C39" s="8">
        <v>0</v>
      </c>
      <c r="D39" s="8">
        <v>0</v>
      </c>
      <c r="E39" s="10">
        <f t="shared" si="0"/>
        <v>0</v>
      </c>
    </row>
    <row r="40" spans="1:5" ht="13.5" thickBot="1" x14ac:dyDescent="0.25">
      <c r="A40" s="7" t="s">
        <v>99</v>
      </c>
      <c r="B40" s="8">
        <v>0</v>
      </c>
      <c r="C40" s="8">
        <v>0</v>
      </c>
      <c r="D40" s="8">
        <v>0</v>
      </c>
      <c r="E40" s="10">
        <f t="shared" si="0"/>
        <v>0</v>
      </c>
    </row>
    <row r="41" spans="1:5" ht="13.5" thickBot="1" x14ac:dyDescent="0.25">
      <c r="A41" s="7" t="s">
        <v>100</v>
      </c>
      <c r="B41" s="8">
        <v>125000</v>
      </c>
      <c r="C41" s="8">
        <v>0</v>
      </c>
      <c r="D41" s="8">
        <v>0</v>
      </c>
      <c r="E41" s="10">
        <f t="shared" si="0"/>
        <v>125000</v>
      </c>
    </row>
    <row r="42" spans="1:5" ht="13.5" thickBot="1" x14ac:dyDescent="0.25">
      <c r="A42" s="7" t="s">
        <v>101</v>
      </c>
      <c r="B42" s="8">
        <v>225000</v>
      </c>
      <c r="C42" s="8">
        <v>0</v>
      </c>
      <c r="D42" s="8">
        <v>67032</v>
      </c>
      <c r="E42" s="10">
        <f t="shared" si="0"/>
        <v>292032</v>
      </c>
    </row>
    <row r="43" spans="1:5" ht="13.5" thickBot="1" x14ac:dyDescent="0.25">
      <c r="A43" s="7" t="s">
        <v>102</v>
      </c>
      <c r="B43" s="8">
        <v>0</v>
      </c>
      <c r="C43" s="8">
        <v>0</v>
      </c>
      <c r="D43" s="8">
        <v>0</v>
      </c>
      <c r="E43" s="10">
        <f t="shared" si="0"/>
        <v>0</v>
      </c>
    </row>
    <row r="44" spans="1:5" ht="13.5" thickBot="1" x14ac:dyDescent="0.25">
      <c r="A44" s="7" t="s">
        <v>103</v>
      </c>
      <c r="B44" s="8">
        <v>0</v>
      </c>
      <c r="C44" s="8">
        <v>0</v>
      </c>
      <c r="D44" s="8">
        <v>0</v>
      </c>
      <c r="E44" s="10">
        <f t="shared" si="0"/>
        <v>0</v>
      </c>
    </row>
    <row r="45" spans="1:5" ht="13.5" thickBot="1" x14ac:dyDescent="0.25">
      <c r="A45" s="7" t="s">
        <v>104</v>
      </c>
      <c r="B45" s="8">
        <v>0</v>
      </c>
      <c r="C45" s="8">
        <v>0</v>
      </c>
      <c r="D45" s="8">
        <v>0</v>
      </c>
      <c r="E45" s="10">
        <f t="shared" si="0"/>
        <v>0</v>
      </c>
    </row>
    <row r="46" spans="1:5" ht="13.5" thickBot="1" x14ac:dyDescent="0.25">
      <c r="A46" s="7" t="s">
        <v>105</v>
      </c>
      <c r="B46" s="8">
        <v>0</v>
      </c>
      <c r="C46" s="8">
        <v>0</v>
      </c>
      <c r="D46" s="8">
        <v>0</v>
      </c>
      <c r="E46" s="10">
        <f t="shared" si="0"/>
        <v>0</v>
      </c>
    </row>
    <row r="47" spans="1:5" ht="13.5" thickBot="1" x14ac:dyDescent="0.25">
      <c r="A47" s="7" t="s">
        <v>106</v>
      </c>
      <c r="B47" s="8">
        <v>0</v>
      </c>
      <c r="C47" s="8">
        <v>0</v>
      </c>
      <c r="D47" s="8">
        <v>0</v>
      </c>
      <c r="E47" s="10">
        <f t="shared" si="0"/>
        <v>0</v>
      </c>
    </row>
    <row r="48" spans="1:5" ht="13.5" thickBot="1" x14ac:dyDescent="0.25">
      <c r="A48" s="7" t="s">
        <v>107</v>
      </c>
      <c r="B48" s="8">
        <v>0</v>
      </c>
      <c r="C48" s="8">
        <v>0</v>
      </c>
      <c r="D48" s="8">
        <v>0</v>
      </c>
      <c r="E48" s="10">
        <f t="shared" si="0"/>
        <v>0</v>
      </c>
    </row>
    <row r="49" spans="1:5" ht="13.5" thickBot="1" x14ac:dyDescent="0.25">
      <c r="A49" s="7" t="s">
        <v>108</v>
      </c>
      <c r="B49" s="8">
        <v>0</v>
      </c>
      <c r="C49" s="8">
        <v>0</v>
      </c>
      <c r="D49" s="8">
        <v>0</v>
      </c>
      <c r="E49" s="10">
        <f t="shared" si="0"/>
        <v>0</v>
      </c>
    </row>
    <row r="50" spans="1:5" ht="13.5" thickBot="1" x14ac:dyDescent="0.25">
      <c r="A50" s="7" t="s">
        <v>109</v>
      </c>
      <c r="B50" s="8">
        <v>0</v>
      </c>
      <c r="C50" s="8">
        <v>0</v>
      </c>
      <c r="D50" s="8">
        <v>0</v>
      </c>
      <c r="E50" s="10">
        <f t="shared" si="0"/>
        <v>0</v>
      </c>
    </row>
    <row r="51" spans="1:5" ht="13.5" thickBot="1" x14ac:dyDescent="0.25">
      <c r="A51" s="7" t="s">
        <v>110</v>
      </c>
      <c r="B51" s="8">
        <v>0</v>
      </c>
      <c r="C51" s="8">
        <v>0</v>
      </c>
      <c r="D51" s="8">
        <v>0</v>
      </c>
      <c r="E51" s="10">
        <f t="shared" si="0"/>
        <v>0</v>
      </c>
    </row>
    <row r="52" spans="1:5" ht="13.5" thickBot="1" x14ac:dyDescent="0.25">
      <c r="A52" s="7" t="s">
        <v>111</v>
      </c>
      <c r="B52" s="8">
        <v>0</v>
      </c>
      <c r="C52" s="8">
        <v>0</v>
      </c>
      <c r="D52" s="8">
        <v>0</v>
      </c>
      <c r="E52" s="10">
        <f t="shared" si="0"/>
        <v>0</v>
      </c>
    </row>
    <row r="53" spans="1:5" ht="13.5" thickBot="1" x14ac:dyDescent="0.25">
      <c r="A53" s="7" t="s">
        <v>112</v>
      </c>
      <c r="B53" s="8">
        <v>0</v>
      </c>
      <c r="C53" s="8">
        <v>0</v>
      </c>
      <c r="D53" s="8">
        <v>0</v>
      </c>
      <c r="E53" s="10">
        <f t="shared" si="0"/>
        <v>0</v>
      </c>
    </row>
    <row r="54" spans="1:5" ht="13.5" thickBot="1" x14ac:dyDescent="0.25">
      <c r="A54" s="7" t="s">
        <v>113</v>
      </c>
      <c r="B54" s="8">
        <v>0</v>
      </c>
      <c r="C54" s="8">
        <v>0</v>
      </c>
      <c r="D54" s="8">
        <v>0</v>
      </c>
      <c r="E54" s="10">
        <f t="shared" si="0"/>
        <v>0</v>
      </c>
    </row>
    <row r="55" spans="1:5" ht="13.5" thickBot="1" x14ac:dyDescent="0.25">
      <c r="A55" s="9" t="s">
        <v>230</v>
      </c>
      <c r="B55" s="13">
        <f>SUM(B7:B54)</f>
        <v>3838412</v>
      </c>
      <c r="C55" s="13">
        <f>SUM(C7:C54)</f>
        <v>857382</v>
      </c>
      <c r="D55" s="13">
        <f>SUM(D7:D54)</f>
        <v>256587</v>
      </c>
      <c r="E55" s="13">
        <f>SUM(E7:E54)</f>
        <v>4952381</v>
      </c>
    </row>
  </sheetData>
  <mergeCells count="6">
    <mergeCell ref="A4:E4"/>
    <mergeCell ref="A5:A6"/>
    <mergeCell ref="E5:E6"/>
    <mergeCell ref="A1:E1"/>
    <mergeCell ref="A2:E2"/>
    <mergeCell ref="A3:E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6.140625" style="12" customWidth="1"/>
    <col min="2" max="2" width="17.7109375" style="12" customWidth="1"/>
    <col min="3" max="3" width="23.28515625" style="12" customWidth="1"/>
    <col min="4" max="16384" width="9.140625" style="12"/>
  </cols>
  <sheetData>
    <row r="1" spans="1:3" s="1" customFormat="1" ht="18" customHeight="1" x14ac:dyDescent="0.2">
      <c r="A1" s="28" t="s">
        <v>0</v>
      </c>
      <c r="B1" s="28"/>
      <c r="C1" s="28"/>
    </row>
    <row r="2" spans="1:3" s="1" customFormat="1" ht="18" customHeight="1" x14ac:dyDescent="0.2">
      <c r="A2" s="28" t="s">
        <v>1</v>
      </c>
      <c r="B2" s="28"/>
      <c r="C2" s="28"/>
    </row>
    <row r="3" spans="1:3" s="1" customFormat="1" ht="18" customHeight="1" x14ac:dyDescent="0.2">
      <c r="A3" s="28" t="s">
        <v>3</v>
      </c>
      <c r="B3" s="28"/>
      <c r="C3" s="28"/>
    </row>
    <row r="4" spans="1:3" s="1" customFormat="1" ht="18" customHeight="1" thickBot="1" x14ac:dyDescent="0.25">
      <c r="A4" s="28" t="s">
        <v>902</v>
      </c>
      <c r="B4" s="28"/>
      <c r="C4" s="28"/>
    </row>
    <row r="5" spans="1:3" ht="39.75" customHeight="1" thickBot="1" x14ac:dyDescent="0.25">
      <c r="A5" s="29" t="s">
        <v>124</v>
      </c>
      <c r="B5" s="9" t="s">
        <v>903</v>
      </c>
      <c r="C5" s="29" t="s">
        <v>177</v>
      </c>
    </row>
    <row r="6" spans="1:3" ht="39.75" customHeight="1" thickBot="1" x14ac:dyDescent="0.25">
      <c r="A6" s="30"/>
      <c r="B6" s="9" t="s">
        <v>904</v>
      </c>
      <c r="C6" s="30"/>
    </row>
    <row r="7" spans="1:3" ht="13.5" thickBot="1" x14ac:dyDescent="0.25">
      <c r="A7" s="7" t="s">
        <v>66</v>
      </c>
      <c r="B7" s="8">
        <v>62855</v>
      </c>
      <c r="C7" s="10">
        <f t="shared" ref="C7:C54" si="0">SUM(B7:B7)</f>
        <v>62855</v>
      </c>
    </row>
    <row r="8" spans="1:3" ht="13.5" thickBot="1" x14ac:dyDescent="0.25">
      <c r="A8" s="7" t="s">
        <v>67</v>
      </c>
      <c r="B8" s="8">
        <v>0</v>
      </c>
      <c r="C8" s="10">
        <f t="shared" si="0"/>
        <v>0</v>
      </c>
    </row>
    <row r="9" spans="1:3" ht="13.5" thickBot="1" x14ac:dyDescent="0.25">
      <c r="A9" s="7" t="s">
        <v>68</v>
      </c>
      <c r="B9" s="8">
        <v>17135</v>
      </c>
      <c r="C9" s="10">
        <f t="shared" si="0"/>
        <v>17135</v>
      </c>
    </row>
    <row r="10" spans="1:3" ht="13.5" thickBot="1" x14ac:dyDescent="0.25">
      <c r="A10" s="7" t="s">
        <v>69</v>
      </c>
      <c r="B10" s="8">
        <v>49909</v>
      </c>
      <c r="C10" s="10">
        <f t="shared" si="0"/>
        <v>49909</v>
      </c>
    </row>
    <row r="11" spans="1:3" ht="13.5" thickBot="1" x14ac:dyDescent="0.25">
      <c r="A11" s="7" t="s">
        <v>70</v>
      </c>
      <c r="B11" s="8">
        <v>60485</v>
      </c>
      <c r="C11" s="10">
        <f t="shared" si="0"/>
        <v>60485</v>
      </c>
    </row>
    <row r="12" spans="1:3" ht="13.5" thickBot="1" x14ac:dyDescent="0.25">
      <c r="A12" s="7" t="s">
        <v>71</v>
      </c>
      <c r="B12" s="8">
        <v>28840</v>
      </c>
      <c r="C12" s="10">
        <f t="shared" si="0"/>
        <v>28840</v>
      </c>
    </row>
    <row r="13" spans="1:3" ht="13.5" thickBot="1" x14ac:dyDescent="0.25">
      <c r="A13" s="7" t="s">
        <v>72</v>
      </c>
      <c r="B13" s="8">
        <v>0</v>
      </c>
      <c r="C13" s="10">
        <f t="shared" si="0"/>
        <v>0</v>
      </c>
    </row>
    <row r="14" spans="1:3" ht="13.5" thickBot="1" x14ac:dyDescent="0.25">
      <c r="A14" s="7" t="s">
        <v>73</v>
      </c>
      <c r="B14" s="8">
        <v>0</v>
      </c>
      <c r="C14" s="10">
        <f t="shared" si="0"/>
        <v>0</v>
      </c>
    </row>
    <row r="15" spans="1:3" ht="13.5" thickBot="1" x14ac:dyDescent="0.25">
      <c r="A15" s="7" t="s">
        <v>74</v>
      </c>
      <c r="B15" s="8">
        <v>0</v>
      </c>
      <c r="C15" s="10">
        <f t="shared" si="0"/>
        <v>0</v>
      </c>
    </row>
    <row r="16" spans="1:3" ht="13.5" thickBot="1" x14ac:dyDescent="0.25">
      <c r="A16" s="7" t="s">
        <v>75</v>
      </c>
      <c r="B16" s="8">
        <v>8851</v>
      </c>
      <c r="C16" s="10">
        <f t="shared" si="0"/>
        <v>8851</v>
      </c>
    </row>
    <row r="17" spans="1:3" ht="13.5" thickBot="1" x14ac:dyDescent="0.25">
      <c r="A17" s="7" t="s">
        <v>76</v>
      </c>
      <c r="B17" s="8">
        <v>0</v>
      </c>
      <c r="C17" s="10">
        <f t="shared" si="0"/>
        <v>0</v>
      </c>
    </row>
    <row r="18" spans="1:3" ht="13.5" thickBot="1" x14ac:dyDescent="0.25">
      <c r="A18" s="7" t="s">
        <v>77</v>
      </c>
      <c r="B18" s="8">
        <v>0</v>
      </c>
      <c r="C18" s="10">
        <f t="shared" si="0"/>
        <v>0</v>
      </c>
    </row>
    <row r="19" spans="1:3" ht="13.5" thickBot="1" x14ac:dyDescent="0.25">
      <c r="A19" s="7" t="s">
        <v>78</v>
      </c>
      <c r="B19" s="8">
        <v>3323</v>
      </c>
      <c r="C19" s="10">
        <f t="shared" si="0"/>
        <v>3323</v>
      </c>
    </row>
    <row r="20" spans="1:3" ht="13.5" thickBot="1" x14ac:dyDescent="0.25">
      <c r="A20" s="7" t="s">
        <v>79</v>
      </c>
      <c r="B20" s="8">
        <v>11363</v>
      </c>
      <c r="C20" s="10">
        <f t="shared" si="0"/>
        <v>11363</v>
      </c>
    </row>
    <row r="21" spans="1:3" ht="13.5" thickBot="1" x14ac:dyDescent="0.25">
      <c r="A21" s="7" t="s">
        <v>80</v>
      </c>
      <c r="B21" s="8">
        <v>25868</v>
      </c>
      <c r="C21" s="10">
        <f t="shared" si="0"/>
        <v>25868</v>
      </c>
    </row>
    <row r="22" spans="1:3" ht="13.5" thickBot="1" x14ac:dyDescent="0.25">
      <c r="A22" s="7" t="s">
        <v>81</v>
      </c>
      <c r="B22" s="8">
        <v>0</v>
      </c>
      <c r="C22" s="10">
        <f t="shared" si="0"/>
        <v>0</v>
      </c>
    </row>
    <row r="23" spans="1:3" ht="13.5" thickBot="1" x14ac:dyDescent="0.25">
      <c r="A23" s="7" t="s">
        <v>82</v>
      </c>
      <c r="B23" s="8">
        <v>39996</v>
      </c>
      <c r="C23" s="10">
        <f t="shared" si="0"/>
        <v>39996</v>
      </c>
    </row>
    <row r="24" spans="1:3" ht="13.5" thickBot="1" x14ac:dyDescent="0.25">
      <c r="A24" s="7" t="s">
        <v>83</v>
      </c>
      <c r="B24" s="8">
        <v>0</v>
      </c>
      <c r="C24" s="10">
        <f t="shared" si="0"/>
        <v>0</v>
      </c>
    </row>
    <row r="25" spans="1:3" ht="13.5" thickBot="1" x14ac:dyDescent="0.25">
      <c r="A25" s="7" t="s">
        <v>84</v>
      </c>
      <c r="B25" s="8">
        <v>0</v>
      </c>
      <c r="C25" s="10">
        <f t="shared" si="0"/>
        <v>0</v>
      </c>
    </row>
    <row r="26" spans="1:3" ht="13.5" thickBot="1" x14ac:dyDescent="0.25">
      <c r="A26" s="7" t="s">
        <v>85</v>
      </c>
      <c r="B26" s="8">
        <v>26271</v>
      </c>
      <c r="C26" s="10">
        <f t="shared" si="0"/>
        <v>26271</v>
      </c>
    </row>
    <row r="27" spans="1:3" ht="13.5" thickBot="1" x14ac:dyDescent="0.25">
      <c r="A27" s="7" t="s">
        <v>86</v>
      </c>
      <c r="B27" s="8">
        <v>0</v>
      </c>
      <c r="C27" s="10">
        <f t="shared" si="0"/>
        <v>0</v>
      </c>
    </row>
    <row r="28" spans="1:3" ht="13.5" thickBot="1" x14ac:dyDescent="0.25">
      <c r="A28" s="7" t="s">
        <v>87</v>
      </c>
      <c r="B28" s="8">
        <v>426</v>
      </c>
      <c r="C28" s="10">
        <f t="shared" si="0"/>
        <v>426</v>
      </c>
    </row>
    <row r="29" spans="1:3" ht="13.5" thickBot="1" x14ac:dyDescent="0.25">
      <c r="A29" s="7" t="s">
        <v>88</v>
      </c>
      <c r="B29" s="8">
        <v>0</v>
      </c>
      <c r="C29" s="10">
        <f t="shared" si="0"/>
        <v>0</v>
      </c>
    </row>
    <row r="30" spans="1:3" ht="13.5" thickBot="1" x14ac:dyDescent="0.25">
      <c r="A30" s="7" t="s">
        <v>89</v>
      </c>
      <c r="B30" s="8">
        <v>23936</v>
      </c>
      <c r="C30" s="10">
        <f t="shared" si="0"/>
        <v>23936</v>
      </c>
    </row>
    <row r="31" spans="1:3" ht="13.5" thickBot="1" x14ac:dyDescent="0.25">
      <c r="A31" s="7" t="s">
        <v>90</v>
      </c>
      <c r="B31" s="8">
        <v>27449</v>
      </c>
      <c r="C31" s="10">
        <f t="shared" si="0"/>
        <v>27449</v>
      </c>
    </row>
    <row r="32" spans="1:3" ht="13.5" thickBot="1" x14ac:dyDescent="0.25">
      <c r="A32" s="7" t="s">
        <v>91</v>
      </c>
      <c r="B32" s="8">
        <v>45462</v>
      </c>
      <c r="C32" s="10">
        <f t="shared" si="0"/>
        <v>45462</v>
      </c>
    </row>
    <row r="33" spans="1:3" ht="13.5" thickBot="1" x14ac:dyDescent="0.25">
      <c r="A33" s="7" t="s">
        <v>92</v>
      </c>
      <c r="B33" s="8">
        <v>19246</v>
      </c>
      <c r="C33" s="10">
        <f t="shared" si="0"/>
        <v>19246</v>
      </c>
    </row>
    <row r="34" spans="1:3" ht="13.5" thickBot="1" x14ac:dyDescent="0.25">
      <c r="A34" s="7" t="s">
        <v>93</v>
      </c>
      <c r="B34" s="8">
        <v>40334</v>
      </c>
      <c r="C34" s="10">
        <f t="shared" si="0"/>
        <v>40334</v>
      </c>
    </row>
    <row r="35" spans="1:3" ht="13.5" thickBot="1" x14ac:dyDescent="0.25">
      <c r="A35" s="7" t="s">
        <v>94</v>
      </c>
      <c r="B35" s="8">
        <v>18796</v>
      </c>
      <c r="C35" s="10">
        <f t="shared" si="0"/>
        <v>18796</v>
      </c>
    </row>
    <row r="36" spans="1:3" ht="13.5" thickBot="1" x14ac:dyDescent="0.25">
      <c r="A36" s="7" t="s">
        <v>95</v>
      </c>
      <c r="B36" s="8">
        <v>64193</v>
      </c>
      <c r="C36" s="10">
        <f t="shared" si="0"/>
        <v>64193</v>
      </c>
    </row>
    <row r="37" spans="1:3" ht="13.5" thickBot="1" x14ac:dyDescent="0.25">
      <c r="A37" s="7" t="s">
        <v>96</v>
      </c>
      <c r="B37" s="8">
        <v>0</v>
      </c>
      <c r="C37" s="10">
        <f t="shared" si="0"/>
        <v>0</v>
      </c>
    </row>
    <row r="38" spans="1:3" ht="13.5" thickBot="1" x14ac:dyDescent="0.25">
      <c r="A38" s="7" t="s">
        <v>97</v>
      </c>
      <c r="B38" s="8">
        <v>12694</v>
      </c>
      <c r="C38" s="10">
        <f t="shared" si="0"/>
        <v>12694</v>
      </c>
    </row>
    <row r="39" spans="1:3" ht="13.5" thickBot="1" x14ac:dyDescent="0.25">
      <c r="A39" s="7" t="s">
        <v>98</v>
      </c>
      <c r="B39" s="8">
        <v>3118</v>
      </c>
      <c r="C39" s="10">
        <f t="shared" si="0"/>
        <v>3118</v>
      </c>
    </row>
    <row r="40" spans="1:3" ht="13.5" thickBot="1" x14ac:dyDescent="0.25">
      <c r="A40" s="7" t="s">
        <v>99</v>
      </c>
      <c r="B40" s="8">
        <v>0</v>
      </c>
      <c r="C40" s="10">
        <f t="shared" si="0"/>
        <v>0</v>
      </c>
    </row>
    <row r="41" spans="1:3" ht="13.5" thickBot="1" x14ac:dyDescent="0.25">
      <c r="A41" s="7" t="s">
        <v>100</v>
      </c>
      <c r="B41" s="8">
        <v>0</v>
      </c>
      <c r="C41" s="10">
        <f t="shared" si="0"/>
        <v>0</v>
      </c>
    </row>
    <row r="42" spans="1:3" ht="13.5" thickBot="1" x14ac:dyDescent="0.25">
      <c r="A42" s="7" t="s">
        <v>101</v>
      </c>
      <c r="B42" s="8">
        <v>8509</v>
      </c>
      <c r="C42" s="10">
        <f t="shared" si="0"/>
        <v>8509</v>
      </c>
    </row>
    <row r="43" spans="1:3" ht="13.5" thickBot="1" x14ac:dyDescent="0.25">
      <c r="A43" s="7" t="s">
        <v>102</v>
      </c>
      <c r="B43" s="8">
        <v>0</v>
      </c>
      <c r="C43" s="10">
        <f t="shared" si="0"/>
        <v>0</v>
      </c>
    </row>
    <row r="44" spans="1:3" ht="13.5" thickBot="1" x14ac:dyDescent="0.25">
      <c r="A44" s="7" t="s">
        <v>103</v>
      </c>
      <c r="B44" s="8">
        <v>0</v>
      </c>
      <c r="C44" s="10">
        <f t="shared" si="0"/>
        <v>0</v>
      </c>
    </row>
    <row r="45" spans="1:3" ht="13.5" thickBot="1" x14ac:dyDescent="0.25">
      <c r="A45" s="7" t="s">
        <v>104</v>
      </c>
      <c r="B45" s="8">
        <v>3677</v>
      </c>
      <c r="C45" s="10">
        <f t="shared" si="0"/>
        <v>3677</v>
      </c>
    </row>
    <row r="46" spans="1:3" ht="13.5" thickBot="1" x14ac:dyDescent="0.25">
      <c r="A46" s="7" t="s">
        <v>105</v>
      </c>
      <c r="B46" s="8">
        <v>0</v>
      </c>
      <c r="C46" s="10">
        <f t="shared" si="0"/>
        <v>0</v>
      </c>
    </row>
    <row r="47" spans="1:3" ht="13.5" thickBot="1" x14ac:dyDescent="0.25">
      <c r="A47" s="7" t="s">
        <v>106</v>
      </c>
      <c r="B47" s="8">
        <v>0</v>
      </c>
      <c r="C47" s="10">
        <f t="shared" si="0"/>
        <v>0</v>
      </c>
    </row>
    <row r="48" spans="1:3" ht="13.5" thickBot="1" x14ac:dyDescent="0.25">
      <c r="A48" s="7" t="s">
        <v>107</v>
      </c>
      <c r="B48" s="8">
        <v>0</v>
      </c>
      <c r="C48" s="10">
        <f t="shared" si="0"/>
        <v>0</v>
      </c>
    </row>
    <row r="49" spans="1:3" ht="13.5" thickBot="1" x14ac:dyDescent="0.25">
      <c r="A49" s="7" t="s">
        <v>108</v>
      </c>
      <c r="B49" s="8">
        <v>0</v>
      </c>
      <c r="C49" s="10">
        <f t="shared" si="0"/>
        <v>0</v>
      </c>
    </row>
    <row r="50" spans="1:3" ht="13.5" thickBot="1" x14ac:dyDescent="0.25">
      <c r="A50" s="7" t="s">
        <v>109</v>
      </c>
      <c r="B50" s="8">
        <v>0</v>
      </c>
      <c r="C50" s="10">
        <f t="shared" si="0"/>
        <v>0</v>
      </c>
    </row>
    <row r="51" spans="1:3" ht="13.5" thickBot="1" x14ac:dyDescent="0.25">
      <c r="A51" s="7" t="s">
        <v>110</v>
      </c>
      <c r="B51" s="8">
        <v>0</v>
      </c>
      <c r="C51" s="10">
        <f t="shared" si="0"/>
        <v>0</v>
      </c>
    </row>
    <row r="52" spans="1:3" ht="13.5" thickBot="1" x14ac:dyDescent="0.25">
      <c r="A52" s="7" t="s">
        <v>111</v>
      </c>
      <c r="B52" s="8">
        <v>0</v>
      </c>
      <c r="C52" s="10">
        <f t="shared" si="0"/>
        <v>0</v>
      </c>
    </row>
    <row r="53" spans="1:3" ht="13.5" thickBot="1" x14ac:dyDescent="0.25">
      <c r="A53" s="7" t="s">
        <v>112</v>
      </c>
      <c r="B53" s="8">
        <v>0</v>
      </c>
      <c r="C53" s="10">
        <f t="shared" si="0"/>
        <v>0</v>
      </c>
    </row>
    <row r="54" spans="1:3" ht="13.5" thickBot="1" x14ac:dyDescent="0.25">
      <c r="A54" s="7" t="s">
        <v>113</v>
      </c>
      <c r="B54" s="8">
        <v>0</v>
      </c>
      <c r="C54" s="10">
        <f t="shared" si="0"/>
        <v>0</v>
      </c>
    </row>
    <row r="55" spans="1:3" ht="13.5" thickBot="1" x14ac:dyDescent="0.25">
      <c r="A55" s="9" t="s">
        <v>230</v>
      </c>
      <c r="B55" s="13">
        <f>SUM(B7:B54)</f>
        <v>602736</v>
      </c>
      <c r="C55" s="13">
        <f>SUM(C7:C54)</f>
        <v>602736</v>
      </c>
    </row>
  </sheetData>
  <mergeCells count="6">
    <mergeCell ref="A4:C4"/>
    <mergeCell ref="A5:A6"/>
    <mergeCell ref="C5:C6"/>
    <mergeCell ref="A1:C1"/>
    <mergeCell ref="A2:C2"/>
    <mergeCell ref="A3:C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Zeros="0" workbookViewId="0">
      <pane xSplit="1" ySplit="6" topLeftCell="J7" activePane="bottomRight" state="frozen"/>
      <selection pane="topRight" activeCell="B1" sqref="B1"/>
      <selection pane="bottomLeft" activeCell="A7" sqref="A7"/>
      <selection pane="bottomRight" activeCell="J7" sqref="J7"/>
    </sheetView>
  </sheetViews>
  <sheetFormatPr baseColWidth="10" defaultColWidth="9.140625" defaultRowHeight="12.75" x14ac:dyDescent="0.2"/>
  <cols>
    <col min="1" max="1" width="27.5703125" style="12" customWidth="1"/>
    <col min="2" max="13" width="17.7109375" style="12" customWidth="1"/>
    <col min="14" max="14" width="22.7109375" style="12" bestFit="1" customWidth="1"/>
    <col min="15" max="16384" width="9.140625" style="12"/>
  </cols>
  <sheetData>
    <row r="1" spans="1:14" s="1" customFormat="1" ht="18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1" customFormat="1" ht="18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" customFormat="1" ht="18" customHeight="1" x14ac:dyDescent="0.2">
      <c r="A3" s="28" t="s">
        <v>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s="1" customFormat="1" ht="18.75" customHeight="1" thickBot="1" x14ac:dyDescent="0.25">
      <c r="A4" s="28" t="s">
        <v>905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39.75" customHeight="1" thickBot="1" x14ac:dyDescent="0.25">
      <c r="A5" s="29" t="s">
        <v>124</v>
      </c>
      <c r="B5" s="9" t="s">
        <v>906</v>
      </c>
      <c r="C5" s="9" t="s">
        <v>907</v>
      </c>
      <c r="D5" s="9" t="s">
        <v>908</v>
      </c>
      <c r="E5" s="9" t="s">
        <v>909</v>
      </c>
      <c r="F5" s="9" t="s">
        <v>910</v>
      </c>
      <c r="G5" s="9" t="s">
        <v>911</v>
      </c>
      <c r="H5" s="9" t="s">
        <v>912</v>
      </c>
      <c r="I5" s="9" t="s">
        <v>913</v>
      </c>
      <c r="J5" s="9" t="s">
        <v>914</v>
      </c>
      <c r="K5" s="9" t="s">
        <v>915</v>
      </c>
      <c r="L5" s="9" t="s">
        <v>916</v>
      </c>
      <c r="M5" s="9" t="s">
        <v>917</v>
      </c>
      <c r="N5" s="29" t="s">
        <v>177</v>
      </c>
    </row>
    <row r="6" spans="1:14" ht="39.75" customHeight="1" thickBot="1" x14ac:dyDescent="0.25">
      <c r="A6" s="30"/>
      <c r="B6" s="9" t="s">
        <v>918</v>
      </c>
      <c r="C6" s="9" t="s">
        <v>918</v>
      </c>
      <c r="D6" s="9" t="s">
        <v>918</v>
      </c>
      <c r="E6" s="9" t="s">
        <v>918</v>
      </c>
      <c r="F6" s="9" t="s">
        <v>918</v>
      </c>
      <c r="G6" s="9" t="s">
        <v>918</v>
      </c>
      <c r="H6" s="9" t="s">
        <v>918</v>
      </c>
      <c r="I6" s="9" t="s">
        <v>919</v>
      </c>
      <c r="J6" s="9" t="s">
        <v>918</v>
      </c>
      <c r="K6" s="9" t="s">
        <v>918</v>
      </c>
      <c r="L6" s="9" t="s">
        <v>918</v>
      </c>
      <c r="M6" s="9" t="s">
        <v>918</v>
      </c>
      <c r="N6" s="30"/>
    </row>
    <row r="7" spans="1:14" ht="13.5" thickBot="1" x14ac:dyDescent="0.25">
      <c r="A7" s="7" t="s">
        <v>66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8">
        <v>0</v>
      </c>
      <c r="K7" s="8">
        <v>0</v>
      </c>
      <c r="L7" s="8">
        <v>0</v>
      </c>
      <c r="M7" s="8">
        <v>0</v>
      </c>
      <c r="N7" s="10">
        <f t="shared" ref="N7:N54" si="0">SUM(B7:M7)</f>
        <v>0</v>
      </c>
    </row>
    <row r="8" spans="1:14" ht="13.5" thickBot="1" x14ac:dyDescent="0.25">
      <c r="A8" s="7" t="s">
        <v>67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8">
        <v>0</v>
      </c>
      <c r="K8" s="8">
        <v>0</v>
      </c>
      <c r="L8" s="8">
        <v>0</v>
      </c>
      <c r="M8" s="8">
        <v>0</v>
      </c>
      <c r="N8" s="10">
        <f t="shared" si="0"/>
        <v>0</v>
      </c>
    </row>
    <row r="9" spans="1:14" ht="13.5" thickBot="1" x14ac:dyDescent="0.25">
      <c r="A9" s="7" t="s">
        <v>68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8">
        <v>0</v>
      </c>
      <c r="K9" s="8">
        <v>0</v>
      </c>
      <c r="L9" s="8">
        <v>0</v>
      </c>
      <c r="M9" s="8">
        <v>0</v>
      </c>
      <c r="N9" s="10">
        <f t="shared" si="0"/>
        <v>0</v>
      </c>
    </row>
    <row r="10" spans="1:14" ht="13.5" thickBot="1" x14ac:dyDescent="0.25">
      <c r="A10" s="7" t="s">
        <v>69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8">
        <v>0</v>
      </c>
      <c r="K10" s="8">
        <v>0</v>
      </c>
      <c r="L10" s="8">
        <v>0</v>
      </c>
      <c r="M10" s="8">
        <v>0</v>
      </c>
      <c r="N10" s="10">
        <f t="shared" si="0"/>
        <v>0</v>
      </c>
    </row>
    <row r="11" spans="1:14" ht="13.5" thickBot="1" x14ac:dyDescent="0.25">
      <c r="A11" s="7" t="s">
        <v>70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8">
        <v>8000</v>
      </c>
      <c r="I11" s="14">
        <v>0</v>
      </c>
      <c r="J11" s="8">
        <v>0</v>
      </c>
      <c r="K11" s="8">
        <v>0</v>
      </c>
      <c r="L11" s="8">
        <v>0</v>
      </c>
      <c r="M11" s="8">
        <v>0</v>
      </c>
      <c r="N11" s="10">
        <f t="shared" si="0"/>
        <v>8000</v>
      </c>
    </row>
    <row r="12" spans="1:14" ht="13.5" thickBot="1" x14ac:dyDescent="0.25">
      <c r="A12" s="7" t="s">
        <v>71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8">
        <v>0</v>
      </c>
      <c r="K12" s="8">
        <v>0</v>
      </c>
      <c r="L12" s="8">
        <v>0</v>
      </c>
      <c r="M12" s="8">
        <v>0</v>
      </c>
      <c r="N12" s="10">
        <f t="shared" si="0"/>
        <v>0</v>
      </c>
    </row>
    <row r="13" spans="1:14" ht="13.5" thickBot="1" x14ac:dyDescent="0.25">
      <c r="A13" s="7" t="s">
        <v>72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8">
        <v>0</v>
      </c>
      <c r="K13" s="8">
        <v>0</v>
      </c>
      <c r="L13" s="8">
        <v>0</v>
      </c>
      <c r="M13" s="8">
        <v>0</v>
      </c>
      <c r="N13" s="10">
        <f t="shared" si="0"/>
        <v>0</v>
      </c>
    </row>
    <row r="14" spans="1:14" ht="13.5" thickBot="1" x14ac:dyDescent="0.25">
      <c r="A14" s="7" t="s">
        <v>73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8">
        <v>0</v>
      </c>
      <c r="K14" s="8">
        <v>0</v>
      </c>
      <c r="L14" s="8">
        <v>0</v>
      </c>
      <c r="M14" s="8">
        <v>0</v>
      </c>
      <c r="N14" s="10">
        <f t="shared" si="0"/>
        <v>0</v>
      </c>
    </row>
    <row r="15" spans="1:14" ht="13.5" thickBot="1" x14ac:dyDescent="0.25">
      <c r="A15" s="7" t="s">
        <v>74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8">
        <v>0</v>
      </c>
      <c r="K15" s="8">
        <v>0</v>
      </c>
      <c r="L15" s="8">
        <v>0</v>
      </c>
      <c r="M15" s="8">
        <v>0</v>
      </c>
      <c r="N15" s="10">
        <f t="shared" si="0"/>
        <v>0</v>
      </c>
    </row>
    <row r="16" spans="1:14" ht="13.5" thickBot="1" x14ac:dyDescent="0.25">
      <c r="A16" s="7" t="s">
        <v>75</v>
      </c>
      <c r="B16" s="8">
        <v>8000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8">
        <v>0</v>
      </c>
      <c r="K16" s="8">
        <v>0</v>
      </c>
      <c r="L16" s="8">
        <v>0</v>
      </c>
      <c r="M16" s="8">
        <v>0</v>
      </c>
      <c r="N16" s="10">
        <f t="shared" si="0"/>
        <v>8000</v>
      </c>
    </row>
    <row r="17" spans="1:14" ht="13.5" thickBot="1" x14ac:dyDescent="0.25">
      <c r="A17" s="7" t="s">
        <v>76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8">
        <v>0</v>
      </c>
      <c r="K17" s="8">
        <v>0</v>
      </c>
      <c r="L17" s="8">
        <v>0</v>
      </c>
      <c r="M17" s="8">
        <v>0</v>
      </c>
      <c r="N17" s="10">
        <f t="shared" si="0"/>
        <v>0</v>
      </c>
    </row>
    <row r="18" spans="1:14" ht="13.5" thickBot="1" x14ac:dyDescent="0.25">
      <c r="A18" s="7" t="s">
        <v>77</v>
      </c>
      <c r="B18" s="14">
        <v>0</v>
      </c>
      <c r="C18" s="14">
        <v>0</v>
      </c>
      <c r="D18" s="14">
        <v>0</v>
      </c>
      <c r="E18" s="14">
        <v>0</v>
      </c>
      <c r="F18" s="8">
        <v>1500</v>
      </c>
      <c r="G18" s="14">
        <v>0</v>
      </c>
      <c r="H18" s="14">
        <v>0</v>
      </c>
      <c r="I18" s="14">
        <v>0</v>
      </c>
      <c r="J18" s="8">
        <v>0</v>
      </c>
      <c r="K18" s="8">
        <v>0</v>
      </c>
      <c r="L18" s="8">
        <v>0</v>
      </c>
      <c r="M18" s="8">
        <v>0</v>
      </c>
      <c r="N18" s="10">
        <f t="shared" si="0"/>
        <v>1500</v>
      </c>
    </row>
    <row r="19" spans="1:14" ht="13.5" thickBot="1" x14ac:dyDescent="0.25">
      <c r="A19" s="7" t="s">
        <v>78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8">
        <v>0</v>
      </c>
      <c r="K19" s="8">
        <v>0</v>
      </c>
      <c r="L19" s="8">
        <v>0</v>
      </c>
      <c r="M19" s="8">
        <v>0</v>
      </c>
      <c r="N19" s="10">
        <f t="shared" si="0"/>
        <v>0</v>
      </c>
    </row>
    <row r="20" spans="1:14" ht="13.5" thickBot="1" x14ac:dyDescent="0.25">
      <c r="A20" s="7" t="s">
        <v>79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8">
        <v>0</v>
      </c>
      <c r="K20" s="8">
        <v>0</v>
      </c>
      <c r="L20" s="8">
        <v>0</v>
      </c>
      <c r="M20" s="8">
        <v>0</v>
      </c>
      <c r="N20" s="10">
        <f t="shared" si="0"/>
        <v>0</v>
      </c>
    </row>
    <row r="21" spans="1:14" ht="13.5" thickBot="1" x14ac:dyDescent="0.25">
      <c r="A21" s="7" t="s">
        <v>80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8">
        <v>0</v>
      </c>
      <c r="K21" s="8">
        <v>0</v>
      </c>
      <c r="L21" s="8">
        <v>0</v>
      </c>
      <c r="M21" s="8">
        <v>0</v>
      </c>
      <c r="N21" s="10">
        <f t="shared" si="0"/>
        <v>0</v>
      </c>
    </row>
    <row r="22" spans="1:14" ht="13.5" thickBot="1" x14ac:dyDescent="0.25">
      <c r="A22" s="7" t="s">
        <v>81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8">
        <v>0</v>
      </c>
      <c r="K22" s="8">
        <v>0</v>
      </c>
      <c r="L22" s="8">
        <v>0</v>
      </c>
      <c r="M22" s="8">
        <v>0</v>
      </c>
      <c r="N22" s="10">
        <f t="shared" si="0"/>
        <v>0</v>
      </c>
    </row>
    <row r="23" spans="1:14" ht="13.5" thickBot="1" x14ac:dyDescent="0.25">
      <c r="A23" s="7" t="s">
        <v>82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8">
        <v>0</v>
      </c>
      <c r="K23" s="8">
        <v>0</v>
      </c>
      <c r="L23" s="8">
        <v>0</v>
      </c>
      <c r="M23" s="8">
        <v>0</v>
      </c>
      <c r="N23" s="10">
        <f t="shared" si="0"/>
        <v>0</v>
      </c>
    </row>
    <row r="24" spans="1:14" ht="13.5" thickBot="1" x14ac:dyDescent="0.25">
      <c r="A24" s="7" t="s">
        <v>83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8">
        <v>0</v>
      </c>
      <c r="K24" s="8">
        <v>0</v>
      </c>
      <c r="L24" s="8">
        <v>0</v>
      </c>
      <c r="M24" s="8">
        <v>0</v>
      </c>
      <c r="N24" s="10">
        <f t="shared" si="0"/>
        <v>0</v>
      </c>
    </row>
    <row r="25" spans="1:14" ht="13.5" thickBot="1" x14ac:dyDescent="0.25">
      <c r="A25" s="7" t="s">
        <v>84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8">
        <v>0</v>
      </c>
      <c r="K25" s="8">
        <v>0</v>
      </c>
      <c r="L25" s="8">
        <v>0</v>
      </c>
      <c r="M25" s="8">
        <v>0</v>
      </c>
      <c r="N25" s="10">
        <f t="shared" si="0"/>
        <v>0</v>
      </c>
    </row>
    <row r="26" spans="1:14" ht="13.5" thickBot="1" x14ac:dyDescent="0.25">
      <c r="A26" s="7" t="s">
        <v>85</v>
      </c>
      <c r="B26" s="14">
        <v>0</v>
      </c>
      <c r="C26" s="14">
        <v>0</v>
      </c>
      <c r="D26" s="14">
        <v>0</v>
      </c>
      <c r="E26" s="8">
        <v>8000</v>
      </c>
      <c r="F26" s="14">
        <v>0</v>
      </c>
      <c r="G26" s="14">
        <v>0</v>
      </c>
      <c r="H26" s="14">
        <v>0</v>
      </c>
      <c r="I26" s="14">
        <v>0</v>
      </c>
      <c r="J26" s="8">
        <v>0</v>
      </c>
      <c r="K26" s="8">
        <v>0</v>
      </c>
      <c r="L26" s="8">
        <v>0</v>
      </c>
      <c r="M26" s="8">
        <v>0</v>
      </c>
      <c r="N26" s="10">
        <f t="shared" si="0"/>
        <v>8000</v>
      </c>
    </row>
    <row r="27" spans="1:14" ht="13.5" thickBot="1" x14ac:dyDescent="0.25">
      <c r="A27" s="7" t="s">
        <v>86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8">
        <v>0</v>
      </c>
      <c r="K27" s="8">
        <v>0</v>
      </c>
      <c r="L27" s="8">
        <v>0</v>
      </c>
      <c r="M27" s="8">
        <v>0</v>
      </c>
      <c r="N27" s="10">
        <f t="shared" si="0"/>
        <v>0</v>
      </c>
    </row>
    <row r="28" spans="1:14" ht="13.5" thickBot="1" x14ac:dyDescent="0.25">
      <c r="A28" s="7" t="s">
        <v>87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8">
        <v>0</v>
      </c>
      <c r="K28" s="8">
        <v>0</v>
      </c>
      <c r="L28" s="8">
        <v>0</v>
      </c>
      <c r="M28" s="8">
        <v>0</v>
      </c>
      <c r="N28" s="10">
        <f t="shared" si="0"/>
        <v>0</v>
      </c>
    </row>
    <row r="29" spans="1:14" ht="13.5" thickBot="1" x14ac:dyDescent="0.25">
      <c r="A29" s="7" t="s">
        <v>88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8">
        <v>0</v>
      </c>
      <c r="K29" s="8">
        <v>0</v>
      </c>
      <c r="L29" s="8">
        <v>0</v>
      </c>
      <c r="M29" s="8">
        <v>0</v>
      </c>
      <c r="N29" s="10">
        <f t="shared" si="0"/>
        <v>0</v>
      </c>
    </row>
    <row r="30" spans="1:14" ht="13.5" thickBot="1" x14ac:dyDescent="0.25">
      <c r="A30" s="7" t="s">
        <v>89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8">
        <v>0</v>
      </c>
      <c r="K30" s="8">
        <v>0</v>
      </c>
      <c r="L30" s="8">
        <v>0</v>
      </c>
      <c r="M30" s="8">
        <v>0</v>
      </c>
      <c r="N30" s="10">
        <f t="shared" si="0"/>
        <v>0</v>
      </c>
    </row>
    <row r="31" spans="1:14" ht="13.5" thickBot="1" x14ac:dyDescent="0.25">
      <c r="A31" s="7" t="s">
        <v>90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8">
        <v>0</v>
      </c>
      <c r="K31" s="8">
        <v>0</v>
      </c>
      <c r="L31" s="8">
        <v>0</v>
      </c>
      <c r="M31" s="8">
        <v>0</v>
      </c>
      <c r="N31" s="10">
        <f t="shared" si="0"/>
        <v>0</v>
      </c>
    </row>
    <row r="32" spans="1:14" ht="13.5" thickBot="1" x14ac:dyDescent="0.25">
      <c r="A32" s="7" t="s">
        <v>91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8">
        <v>0</v>
      </c>
      <c r="K32" s="8">
        <v>0</v>
      </c>
      <c r="L32" s="8">
        <v>0</v>
      </c>
      <c r="M32" s="8">
        <v>0</v>
      </c>
      <c r="N32" s="10">
        <f t="shared" si="0"/>
        <v>0</v>
      </c>
    </row>
    <row r="33" spans="1:14" ht="13.5" thickBot="1" x14ac:dyDescent="0.25">
      <c r="A33" s="7" t="s">
        <v>92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8">
        <v>0</v>
      </c>
      <c r="K33" s="8">
        <v>0</v>
      </c>
      <c r="L33" s="8">
        <v>0</v>
      </c>
      <c r="M33" s="8">
        <v>0</v>
      </c>
      <c r="N33" s="10">
        <f t="shared" si="0"/>
        <v>0</v>
      </c>
    </row>
    <row r="34" spans="1:14" ht="13.5" thickBot="1" x14ac:dyDescent="0.25">
      <c r="A34" s="7" t="s">
        <v>93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8">
        <v>0</v>
      </c>
      <c r="K34" s="8">
        <v>0</v>
      </c>
      <c r="L34" s="8">
        <v>0</v>
      </c>
      <c r="M34" s="8">
        <v>0</v>
      </c>
      <c r="N34" s="10">
        <f t="shared" si="0"/>
        <v>0</v>
      </c>
    </row>
    <row r="35" spans="1:14" ht="13.5" thickBot="1" x14ac:dyDescent="0.25">
      <c r="A35" s="7" t="s">
        <v>94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8">
        <v>0</v>
      </c>
      <c r="K35" s="8">
        <v>0</v>
      </c>
      <c r="L35" s="8">
        <v>0</v>
      </c>
      <c r="M35" s="8">
        <v>0</v>
      </c>
      <c r="N35" s="10">
        <f t="shared" si="0"/>
        <v>0</v>
      </c>
    </row>
    <row r="36" spans="1:14" ht="13.5" thickBot="1" x14ac:dyDescent="0.25">
      <c r="A36" s="7" t="s">
        <v>95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8">
        <v>0</v>
      </c>
      <c r="K36" s="8">
        <v>0</v>
      </c>
      <c r="L36" s="8">
        <v>0</v>
      </c>
      <c r="M36" s="8">
        <v>0</v>
      </c>
      <c r="N36" s="10">
        <f t="shared" si="0"/>
        <v>0</v>
      </c>
    </row>
    <row r="37" spans="1:14" ht="13.5" thickBot="1" x14ac:dyDescent="0.25">
      <c r="A37" s="7" t="s">
        <v>96</v>
      </c>
      <c r="B37" s="14">
        <v>0</v>
      </c>
      <c r="C37" s="14">
        <v>0</v>
      </c>
      <c r="D37" s="8">
        <v>1500</v>
      </c>
      <c r="E37" s="14">
        <v>0</v>
      </c>
      <c r="F37" s="14">
        <v>0</v>
      </c>
      <c r="G37" s="8">
        <v>1500</v>
      </c>
      <c r="H37" s="14">
        <v>0</v>
      </c>
      <c r="I37" s="14">
        <v>0</v>
      </c>
      <c r="J37" s="8">
        <v>0</v>
      </c>
      <c r="K37" s="8">
        <v>0</v>
      </c>
      <c r="L37" s="8">
        <v>0</v>
      </c>
      <c r="M37" s="8">
        <v>0</v>
      </c>
      <c r="N37" s="10">
        <f t="shared" si="0"/>
        <v>3000</v>
      </c>
    </row>
    <row r="38" spans="1:14" ht="13.5" thickBot="1" x14ac:dyDescent="0.25">
      <c r="A38" s="7" t="s">
        <v>97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8">
        <v>10700</v>
      </c>
      <c r="J38" s="8">
        <v>0</v>
      </c>
      <c r="K38" s="8">
        <v>50000</v>
      </c>
      <c r="L38" s="8">
        <v>0</v>
      </c>
      <c r="M38" s="8">
        <v>0</v>
      </c>
      <c r="N38" s="10">
        <f t="shared" si="0"/>
        <v>60700</v>
      </c>
    </row>
    <row r="39" spans="1:14" ht="13.5" thickBot="1" x14ac:dyDescent="0.25">
      <c r="A39" s="7" t="s">
        <v>98</v>
      </c>
      <c r="B39" s="14">
        <v>0</v>
      </c>
      <c r="C39" s="8">
        <v>20000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8">
        <v>0</v>
      </c>
      <c r="K39" s="8">
        <v>0</v>
      </c>
      <c r="L39" s="8">
        <v>0</v>
      </c>
      <c r="M39" s="8">
        <v>1500</v>
      </c>
      <c r="N39" s="10">
        <f t="shared" si="0"/>
        <v>21500</v>
      </c>
    </row>
    <row r="40" spans="1:14" ht="13.5" thickBot="1" x14ac:dyDescent="0.25">
      <c r="A40" s="7" t="s">
        <v>99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8">
        <v>0</v>
      </c>
      <c r="K40" s="8">
        <v>0</v>
      </c>
      <c r="L40" s="8">
        <v>0</v>
      </c>
      <c r="M40" s="8">
        <v>0</v>
      </c>
      <c r="N40" s="10">
        <f t="shared" si="0"/>
        <v>0</v>
      </c>
    </row>
    <row r="41" spans="1:14" ht="13.5" thickBot="1" x14ac:dyDescent="0.25">
      <c r="A41" s="7" t="s">
        <v>100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8">
        <v>0</v>
      </c>
      <c r="K41" s="8">
        <v>0</v>
      </c>
      <c r="L41" s="8">
        <v>0</v>
      </c>
      <c r="M41" s="8">
        <v>0</v>
      </c>
      <c r="N41" s="10">
        <f t="shared" si="0"/>
        <v>0</v>
      </c>
    </row>
    <row r="42" spans="1:14" ht="13.5" thickBot="1" x14ac:dyDescent="0.25">
      <c r="A42" s="7" t="s">
        <v>101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8">
        <v>0</v>
      </c>
      <c r="K42" s="8">
        <v>0</v>
      </c>
      <c r="L42" s="8">
        <v>0</v>
      </c>
      <c r="M42" s="8">
        <v>0</v>
      </c>
      <c r="N42" s="10">
        <f t="shared" si="0"/>
        <v>0</v>
      </c>
    </row>
    <row r="43" spans="1:14" ht="13.5" thickBot="1" x14ac:dyDescent="0.25">
      <c r="A43" s="7" t="s">
        <v>102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8">
        <v>0</v>
      </c>
      <c r="K43" s="8">
        <v>0</v>
      </c>
      <c r="L43" s="8">
        <v>0</v>
      </c>
      <c r="M43" s="8">
        <v>0</v>
      </c>
      <c r="N43" s="10">
        <f t="shared" si="0"/>
        <v>0</v>
      </c>
    </row>
    <row r="44" spans="1:14" ht="13.5" thickBot="1" x14ac:dyDescent="0.25">
      <c r="A44" s="7" t="s">
        <v>103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8">
        <v>8000</v>
      </c>
      <c r="K44" s="8">
        <v>0</v>
      </c>
      <c r="L44" s="8">
        <v>0</v>
      </c>
      <c r="M44" s="8">
        <v>0</v>
      </c>
      <c r="N44" s="10">
        <f t="shared" si="0"/>
        <v>8000</v>
      </c>
    </row>
    <row r="45" spans="1:14" ht="13.5" thickBot="1" x14ac:dyDescent="0.25">
      <c r="A45" s="7" t="s">
        <v>104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8">
        <v>0</v>
      </c>
      <c r="K45" s="8">
        <v>0</v>
      </c>
      <c r="L45" s="8">
        <v>0</v>
      </c>
      <c r="M45" s="8">
        <v>0</v>
      </c>
      <c r="N45" s="10">
        <f t="shared" si="0"/>
        <v>0</v>
      </c>
    </row>
    <row r="46" spans="1:14" ht="13.5" thickBot="1" x14ac:dyDescent="0.25">
      <c r="A46" s="7" t="s">
        <v>105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8">
        <v>0</v>
      </c>
      <c r="K46" s="8">
        <v>0</v>
      </c>
      <c r="L46" s="8">
        <v>0</v>
      </c>
      <c r="M46" s="8">
        <v>0</v>
      </c>
      <c r="N46" s="10">
        <f t="shared" si="0"/>
        <v>0</v>
      </c>
    </row>
    <row r="47" spans="1:14" ht="13.5" thickBot="1" x14ac:dyDescent="0.25">
      <c r="A47" s="7" t="s">
        <v>106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8">
        <v>0</v>
      </c>
      <c r="K47" s="8">
        <v>0</v>
      </c>
      <c r="L47" s="8">
        <v>210000</v>
      </c>
      <c r="M47" s="8">
        <v>0</v>
      </c>
      <c r="N47" s="10">
        <f t="shared" si="0"/>
        <v>210000</v>
      </c>
    </row>
    <row r="48" spans="1:14" ht="13.5" thickBot="1" x14ac:dyDescent="0.25">
      <c r="A48" s="7" t="s">
        <v>107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8">
        <v>0</v>
      </c>
      <c r="K48" s="8">
        <v>0</v>
      </c>
      <c r="L48" s="8">
        <v>0</v>
      </c>
      <c r="M48" s="8">
        <v>0</v>
      </c>
      <c r="N48" s="10">
        <f t="shared" si="0"/>
        <v>0</v>
      </c>
    </row>
    <row r="49" spans="1:14" ht="13.5" thickBot="1" x14ac:dyDescent="0.25">
      <c r="A49" s="7" t="s">
        <v>108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8">
        <v>0</v>
      </c>
      <c r="K49" s="8">
        <v>0</v>
      </c>
      <c r="L49" s="8">
        <v>0</v>
      </c>
      <c r="M49" s="8">
        <v>0</v>
      </c>
      <c r="N49" s="10">
        <f t="shared" si="0"/>
        <v>0</v>
      </c>
    </row>
    <row r="50" spans="1:14" ht="13.5" thickBot="1" x14ac:dyDescent="0.25">
      <c r="A50" s="7" t="s">
        <v>109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8">
        <v>0</v>
      </c>
      <c r="K50" s="8">
        <v>0</v>
      </c>
      <c r="L50" s="8">
        <v>0</v>
      </c>
      <c r="M50" s="8">
        <v>0</v>
      </c>
      <c r="N50" s="10">
        <f t="shared" si="0"/>
        <v>0</v>
      </c>
    </row>
    <row r="51" spans="1:14" ht="13.5" thickBot="1" x14ac:dyDescent="0.25">
      <c r="A51" s="7" t="s">
        <v>110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8">
        <v>0</v>
      </c>
      <c r="K51" s="8">
        <v>0</v>
      </c>
      <c r="L51" s="8">
        <v>0</v>
      </c>
      <c r="M51" s="8">
        <v>0</v>
      </c>
      <c r="N51" s="10">
        <f t="shared" si="0"/>
        <v>0</v>
      </c>
    </row>
    <row r="52" spans="1:14" ht="13.5" thickBot="1" x14ac:dyDescent="0.25">
      <c r="A52" s="7" t="s">
        <v>111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8">
        <v>0</v>
      </c>
      <c r="K52" s="8">
        <v>0</v>
      </c>
      <c r="L52" s="8">
        <v>0</v>
      </c>
      <c r="M52" s="8">
        <v>0</v>
      </c>
      <c r="N52" s="10">
        <f t="shared" si="0"/>
        <v>0</v>
      </c>
    </row>
    <row r="53" spans="1:14" ht="13.5" thickBot="1" x14ac:dyDescent="0.25">
      <c r="A53" s="7" t="s">
        <v>112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8">
        <v>0</v>
      </c>
      <c r="K53" s="8">
        <v>0</v>
      </c>
      <c r="L53" s="8">
        <v>0</v>
      </c>
      <c r="M53" s="8">
        <v>0</v>
      </c>
      <c r="N53" s="10">
        <f t="shared" si="0"/>
        <v>0</v>
      </c>
    </row>
    <row r="54" spans="1:14" ht="13.5" thickBot="1" x14ac:dyDescent="0.25">
      <c r="A54" s="7" t="s">
        <v>113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8">
        <v>0</v>
      </c>
      <c r="K54" s="8">
        <v>0</v>
      </c>
      <c r="L54" s="8">
        <v>0</v>
      </c>
      <c r="M54" s="8">
        <v>0</v>
      </c>
      <c r="N54" s="10">
        <f t="shared" si="0"/>
        <v>0</v>
      </c>
    </row>
    <row r="55" spans="1:14" ht="13.5" thickBot="1" x14ac:dyDescent="0.25">
      <c r="A55" s="9" t="s">
        <v>230</v>
      </c>
      <c r="B55" s="9">
        <f t="shared" ref="B55:N55" si="1">SUM(B7:B54)</f>
        <v>8000</v>
      </c>
      <c r="C55" s="9">
        <f t="shared" si="1"/>
        <v>20000</v>
      </c>
      <c r="D55" s="9">
        <f t="shared" si="1"/>
        <v>1500</v>
      </c>
      <c r="E55" s="9">
        <f t="shared" si="1"/>
        <v>8000</v>
      </c>
      <c r="F55" s="9">
        <f t="shared" si="1"/>
        <v>1500</v>
      </c>
      <c r="G55" s="9">
        <f t="shared" si="1"/>
        <v>1500</v>
      </c>
      <c r="H55" s="9">
        <f t="shared" si="1"/>
        <v>8000</v>
      </c>
      <c r="I55" s="9">
        <f t="shared" si="1"/>
        <v>10700</v>
      </c>
      <c r="J55" s="13">
        <f t="shared" si="1"/>
        <v>8000</v>
      </c>
      <c r="K55" s="13">
        <f t="shared" si="1"/>
        <v>50000</v>
      </c>
      <c r="L55" s="13">
        <f t="shared" si="1"/>
        <v>210000</v>
      </c>
      <c r="M55" s="13">
        <f t="shared" si="1"/>
        <v>1500</v>
      </c>
      <c r="N55" s="13">
        <f t="shared" si="1"/>
        <v>328700</v>
      </c>
    </row>
  </sheetData>
  <mergeCells count="6">
    <mergeCell ref="A4:N4"/>
    <mergeCell ref="A5:A6"/>
    <mergeCell ref="N5:N6"/>
    <mergeCell ref="A1:N1"/>
    <mergeCell ref="A2:N2"/>
    <mergeCell ref="A3:N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7" style="12" customWidth="1"/>
    <col min="2" max="2" width="17.7109375" style="12" customWidth="1"/>
    <col min="3" max="3" width="23.5703125" style="12" customWidth="1"/>
    <col min="4" max="16384" width="9.140625" style="12"/>
  </cols>
  <sheetData>
    <row r="1" spans="1:3" s="1" customFormat="1" ht="18" customHeight="1" x14ac:dyDescent="0.2">
      <c r="A1" s="31" t="s">
        <v>0</v>
      </c>
      <c r="B1" s="31"/>
      <c r="C1" s="31"/>
    </row>
    <row r="2" spans="1:3" s="1" customFormat="1" ht="18" customHeight="1" x14ac:dyDescent="0.2">
      <c r="A2" s="31" t="s">
        <v>1</v>
      </c>
      <c r="B2" s="31"/>
      <c r="C2" s="31"/>
    </row>
    <row r="3" spans="1:3" s="1" customFormat="1" ht="18" customHeight="1" x14ac:dyDescent="0.2">
      <c r="A3" s="31" t="s">
        <v>3</v>
      </c>
      <c r="B3" s="31"/>
      <c r="C3" s="31"/>
    </row>
    <row r="4" spans="1:3" s="1" customFormat="1" ht="17.25" customHeight="1" thickBot="1" x14ac:dyDescent="0.25">
      <c r="A4" s="31" t="s">
        <v>920</v>
      </c>
      <c r="B4" s="31"/>
      <c r="C4" s="31"/>
    </row>
    <row r="5" spans="1:3" ht="39.75" customHeight="1" thickBot="1" x14ac:dyDescent="0.25">
      <c r="A5" s="29" t="s">
        <v>124</v>
      </c>
      <c r="B5" s="9" t="s">
        <v>921</v>
      </c>
      <c r="C5" s="29" t="s">
        <v>177</v>
      </c>
    </row>
    <row r="6" spans="1:3" ht="39.75" customHeight="1" thickBot="1" x14ac:dyDescent="0.25">
      <c r="A6" s="30"/>
      <c r="B6" s="9" t="s">
        <v>188</v>
      </c>
      <c r="C6" s="30"/>
    </row>
    <row r="7" spans="1:3" ht="13.5" thickBot="1" x14ac:dyDescent="0.25">
      <c r="A7" s="7" t="s">
        <v>66</v>
      </c>
      <c r="B7" s="8">
        <v>0</v>
      </c>
      <c r="C7" s="10">
        <f t="shared" ref="C7:C54" si="0">SUM(B7:B7)</f>
        <v>0</v>
      </c>
    </row>
    <row r="8" spans="1:3" ht="13.5" thickBot="1" x14ac:dyDescent="0.25">
      <c r="A8" s="7" t="s">
        <v>67</v>
      </c>
      <c r="B8" s="8">
        <v>0</v>
      </c>
      <c r="C8" s="10">
        <f t="shared" si="0"/>
        <v>0</v>
      </c>
    </row>
    <row r="9" spans="1:3" ht="13.5" thickBot="1" x14ac:dyDescent="0.25">
      <c r="A9" s="7" t="s">
        <v>68</v>
      </c>
      <c r="B9" s="8">
        <v>0</v>
      </c>
      <c r="C9" s="10">
        <f t="shared" si="0"/>
        <v>0</v>
      </c>
    </row>
    <row r="10" spans="1:3" ht="13.5" thickBot="1" x14ac:dyDescent="0.25">
      <c r="A10" s="7" t="s">
        <v>69</v>
      </c>
      <c r="B10" s="8">
        <v>0</v>
      </c>
      <c r="C10" s="10">
        <f t="shared" si="0"/>
        <v>0</v>
      </c>
    </row>
    <row r="11" spans="1:3" ht="13.5" thickBot="1" x14ac:dyDescent="0.25">
      <c r="A11" s="7" t="s">
        <v>70</v>
      </c>
      <c r="B11" s="8">
        <v>0</v>
      </c>
      <c r="C11" s="10">
        <f t="shared" si="0"/>
        <v>0</v>
      </c>
    </row>
    <row r="12" spans="1:3" ht="13.5" thickBot="1" x14ac:dyDescent="0.25">
      <c r="A12" s="7" t="s">
        <v>71</v>
      </c>
      <c r="B12" s="8">
        <v>0</v>
      </c>
      <c r="C12" s="10">
        <f t="shared" si="0"/>
        <v>0</v>
      </c>
    </row>
    <row r="13" spans="1:3" ht="13.5" thickBot="1" x14ac:dyDescent="0.25">
      <c r="A13" s="7" t="s">
        <v>72</v>
      </c>
      <c r="B13" s="8">
        <v>0</v>
      </c>
      <c r="C13" s="10">
        <f t="shared" si="0"/>
        <v>0</v>
      </c>
    </row>
    <row r="14" spans="1:3" ht="13.5" thickBot="1" x14ac:dyDescent="0.25">
      <c r="A14" s="7" t="s">
        <v>73</v>
      </c>
      <c r="B14" s="8">
        <v>0</v>
      </c>
      <c r="C14" s="10">
        <f t="shared" si="0"/>
        <v>0</v>
      </c>
    </row>
    <row r="15" spans="1:3" ht="13.5" thickBot="1" x14ac:dyDescent="0.25">
      <c r="A15" s="7" t="s">
        <v>74</v>
      </c>
      <c r="B15" s="8">
        <v>0</v>
      </c>
      <c r="C15" s="10">
        <f t="shared" si="0"/>
        <v>0</v>
      </c>
    </row>
    <row r="16" spans="1:3" ht="13.5" thickBot="1" x14ac:dyDescent="0.25">
      <c r="A16" s="7" t="s">
        <v>75</v>
      </c>
      <c r="B16" s="8">
        <v>0</v>
      </c>
      <c r="C16" s="10">
        <f t="shared" si="0"/>
        <v>0</v>
      </c>
    </row>
    <row r="17" spans="1:3" ht="13.5" thickBot="1" x14ac:dyDescent="0.25">
      <c r="A17" s="7" t="s">
        <v>76</v>
      </c>
      <c r="B17" s="8">
        <v>0</v>
      </c>
      <c r="C17" s="10">
        <f t="shared" si="0"/>
        <v>0</v>
      </c>
    </row>
    <row r="18" spans="1:3" ht="13.5" thickBot="1" x14ac:dyDescent="0.25">
      <c r="A18" s="7" t="s">
        <v>77</v>
      </c>
      <c r="B18" s="8">
        <v>0</v>
      </c>
      <c r="C18" s="10">
        <f t="shared" si="0"/>
        <v>0</v>
      </c>
    </row>
    <row r="19" spans="1:3" ht="13.5" thickBot="1" x14ac:dyDescent="0.25">
      <c r="A19" s="7" t="s">
        <v>78</v>
      </c>
      <c r="B19" s="8">
        <v>0</v>
      </c>
      <c r="C19" s="10">
        <f t="shared" si="0"/>
        <v>0</v>
      </c>
    </row>
    <row r="20" spans="1:3" ht="13.5" thickBot="1" x14ac:dyDescent="0.25">
      <c r="A20" s="7" t="s">
        <v>79</v>
      </c>
      <c r="B20" s="8">
        <v>0</v>
      </c>
      <c r="C20" s="10">
        <f t="shared" si="0"/>
        <v>0</v>
      </c>
    </row>
    <row r="21" spans="1:3" ht="13.5" thickBot="1" x14ac:dyDescent="0.25">
      <c r="A21" s="7" t="s">
        <v>80</v>
      </c>
      <c r="B21" s="8">
        <v>0</v>
      </c>
      <c r="C21" s="10">
        <f t="shared" si="0"/>
        <v>0</v>
      </c>
    </row>
    <row r="22" spans="1:3" ht="13.5" thickBot="1" x14ac:dyDescent="0.25">
      <c r="A22" s="7" t="s">
        <v>81</v>
      </c>
      <c r="B22" s="8">
        <v>0</v>
      </c>
      <c r="C22" s="10">
        <f t="shared" si="0"/>
        <v>0</v>
      </c>
    </row>
    <row r="23" spans="1:3" ht="13.5" thickBot="1" x14ac:dyDescent="0.25">
      <c r="A23" s="7" t="s">
        <v>82</v>
      </c>
      <c r="B23" s="8">
        <v>0</v>
      </c>
      <c r="C23" s="10">
        <f t="shared" si="0"/>
        <v>0</v>
      </c>
    </row>
    <row r="24" spans="1:3" ht="13.5" thickBot="1" x14ac:dyDescent="0.25">
      <c r="A24" s="7" t="s">
        <v>83</v>
      </c>
      <c r="B24" s="8">
        <v>0</v>
      </c>
      <c r="C24" s="10">
        <f t="shared" si="0"/>
        <v>0</v>
      </c>
    </row>
    <row r="25" spans="1:3" ht="13.5" thickBot="1" x14ac:dyDescent="0.25">
      <c r="A25" s="7" t="s">
        <v>84</v>
      </c>
      <c r="B25" s="8">
        <v>0</v>
      </c>
      <c r="C25" s="10">
        <f t="shared" si="0"/>
        <v>0</v>
      </c>
    </row>
    <row r="26" spans="1:3" ht="13.5" thickBot="1" x14ac:dyDescent="0.25">
      <c r="A26" s="7" t="s">
        <v>85</v>
      </c>
      <c r="B26" s="8">
        <v>0</v>
      </c>
      <c r="C26" s="10">
        <f t="shared" si="0"/>
        <v>0</v>
      </c>
    </row>
    <row r="27" spans="1:3" ht="13.5" thickBot="1" x14ac:dyDescent="0.25">
      <c r="A27" s="7" t="s">
        <v>86</v>
      </c>
      <c r="B27" s="8">
        <v>0</v>
      </c>
      <c r="C27" s="10">
        <f t="shared" si="0"/>
        <v>0</v>
      </c>
    </row>
    <row r="28" spans="1:3" ht="13.5" thickBot="1" x14ac:dyDescent="0.25">
      <c r="A28" s="7" t="s">
        <v>87</v>
      </c>
      <c r="B28" s="8">
        <v>0</v>
      </c>
      <c r="C28" s="10">
        <f t="shared" si="0"/>
        <v>0</v>
      </c>
    </row>
    <row r="29" spans="1:3" ht="13.5" thickBot="1" x14ac:dyDescent="0.25">
      <c r="A29" s="7" t="s">
        <v>88</v>
      </c>
      <c r="B29" s="8">
        <v>0</v>
      </c>
      <c r="C29" s="10">
        <f t="shared" si="0"/>
        <v>0</v>
      </c>
    </row>
    <row r="30" spans="1:3" ht="13.5" thickBot="1" x14ac:dyDescent="0.25">
      <c r="A30" s="7" t="s">
        <v>89</v>
      </c>
      <c r="B30" s="8">
        <v>0</v>
      </c>
      <c r="C30" s="10">
        <f t="shared" si="0"/>
        <v>0</v>
      </c>
    </row>
    <row r="31" spans="1:3" ht="13.5" thickBot="1" x14ac:dyDescent="0.25">
      <c r="A31" s="7" t="s">
        <v>90</v>
      </c>
      <c r="B31" s="8">
        <v>0</v>
      </c>
      <c r="C31" s="10">
        <f t="shared" si="0"/>
        <v>0</v>
      </c>
    </row>
    <row r="32" spans="1:3" ht="13.5" thickBot="1" x14ac:dyDescent="0.25">
      <c r="A32" s="7" t="s">
        <v>91</v>
      </c>
      <c r="B32" s="8">
        <v>0</v>
      </c>
      <c r="C32" s="10">
        <f t="shared" si="0"/>
        <v>0</v>
      </c>
    </row>
    <row r="33" spans="1:3" ht="13.5" thickBot="1" x14ac:dyDescent="0.25">
      <c r="A33" s="7" t="s">
        <v>92</v>
      </c>
      <c r="B33" s="8">
        <v>0</v>
      </c>
      <c r="C33" s="10">
        <f t="shared" si="0"/>
        <v>0</v>
      </c>
    </row>
    <row r="34" spans="1:3" ht="13.5" thickBot="1" x14ac:dyDescent="0.25">
      <c r="A34" s="7" t="s">
        <v>93</v>
      </c>
      <c r="B34" s="8">
        <v>0</v>
      </c>
      <c r="C34" s="10">
        <f t="shared" si="0"/>
        <v>0</v>
      </c>
    </row>
    <row r="35" spans="1:3" ht="13.5" thickBot="1" x14ac:dyDescent="0.25">
      <c r="A35" s="7" t="s">
        <v>94</v>
      </c>
      <c r="B35" s="8">
        <v>0</v>
      </c>
      <c r="C35" s="10">
        <f t="shared" si="0"/>
        <v>0</v>
      </c>
    </row>
    <row r="36" spans="1:3" ht="13.5" thickBot="1" x14ac:dyDescent="0.25">
      <c r="A36" s="7" t="s">
        <v>95</v>
      </c>
      <c r="B36" s="8">
        <v>0</v>
      </c>
      <c r="C36" s="10">
        <f t="shared" si="0"/>
        <v>0</v>
      </c>
    </row>
    <row r="37" spans="1:3" ht="13.5" thickBot="1" x14ac:dyDescent="0.25">
      <c r="A37" s="7" t="s">
        <v>96</v>
      </c>
      <c r="B37" s="8">
        <v>0</v>
      </c>
      <c r="C37" s="10">
        <f t="shared" si="0"/>
        <v>0</v>
      </c>
    </row>
    <row r="38" spans="1:3" ht="13.5" thickBot="1" x14ac:dyDescent="0.25">
      <c r="A38" s="7" t="s">
        <v>97</v>
      </c>
      <c r="B38" s="8">
        <v>0</v>
      </c>
      <c r="C38" s="10">
        <f t="shared" si="0"/>
        <v>0</v>
      </c>
    </row>
    <row r="39" spans="1:3" ht="13.5" thickBot="1" x14ac:dyDescent="0.25">
      <c r="A39" s="7" t="s">
        <v>98</v>
      </c>
      <c r="B39" s="8">
        <v>0</v>
      </c>
      <c r="C39" s="10">
        <f t="shared" si="0"/>
        <v>0</v>
      </c>
    </row>
    <row r="40" spans="1:3" ht="13.5" thickBot="1" x14ac:dyDescent="0.25">
      <c r="A40" s="7" t="s">
        <v>99</v>
      </c>
      <c r="B40" s="8">
        <v>0</v>
      </c>
      <c r="C40" s="10">
        <f t="shared" si="0"/>
        <v>0</v>
      </c>
    </row>
    <row r="41" spans="1:3" ht="13.5" thickBot="1" x14ac:dyDescent="0.25">
      <c r="A41" s="7" t="s">
        <v>100</v>
      </c>
      <c r="B41" s="8">
        <v>0</v>
      </c>
      <c r="C41" s="10">
        <f t="shared" si="0"/>
        <v>0</v>
      </c>
    </row>
    <row r="42" spans="1:3" ht="13.5" thickBot="1" x14ac:dyDescent="0.25">
      <c r="A42" s="7" t="s">
        <v>101</v>
      </c>
      <c r="B42" s="8">
        <v>0</v>
      </c>
      <c r="C42" s="10">
        <f t="shared" si="0"/>
        <v>0</v>
      </c>
    </row>
    <row r="43" spans="1:3" ht="13.5" thickBot="1" x14ac:dyDescent="0.25">
      <c r="A43" s="7" t="s">
        <v>102</v>
      </c>
      <c r="B43" s="8">
        <v>0</v>
      </c>
      <c r="C43" s="10">
        <f t="shared" si="0"/>
        <v>0</v>
      </c>
    </row>
    <row r="44" spans="1:3" ht="13.5" thickBot="1" x14ac:dyDescent="0.25">
      <c r="A44" s="7" t="s">
        <v>103</v>
      </c>
      <c r="B44" s="8">
        <v>0</v>
      </c>
      <c r="C44" s="10">
        <f t="shared" si="0"/>
        <v>0</v>
      </c>
    </row>
    <row r="45" spans="1:3" ht="13.5" thickBot="1" x14ac:dyDescent="0.25">
      <c r="A45" s="7" t="s">
        <v>104</v>
      </c>
      <c r="B45" s="8">
        <v>0</v>
      </c>
      <c r="C45" s="10">
        <f t="shared" si="0"/>
        <v>0</v>
      </c>
    </row>
    <row r="46" spans="1:3" ht="13.5" thickBot="1" x14ac:dyDescent="0.25">
      <c r="A46" s="7" t="s">
        <v>105</v>
      </c>
      <c r="B46" s="8">
        <v>0</v>
      </c>
      <c r="C46" s="10">
        <f t="shared" si="0"/>
        <v>0</v>
      </c>
    </row>
    <row r="47" spans="1:3" ht="13.5" thickBot="1" x14ac:dyDescent="0.25">
      <c r="A47" s="7" t="s">
        <v>106</v>
      </c>
      <c r="B47" s="8">
        <v>0</v>
      </c>
      <c r="C47" s="10">
        <f t="shared" si="0"/>
        <v>0</v>
      </c>
    </row>
    <row r="48" spans="1:3" ht="13.5" thickBot="1" x14ac:dyDescent="0.25">
      <c r="A48" s="7" t="s">
        <v>107</v>
      </c>
      <c r="B48" s="8">
        <v>0</v>
      </c>
      <c r="C48" s="10">
        <f t="shared" si="0"/>
        <v>0</v>
      </c>
    </row>
    <row r="49" spans="1:3" ht="13.5" thickBot="1" x14ac:dyDescent="0.25">
      <c r="A49" s="7" t="s">
        <v>108</v>
      </c>
      <c r="B49" s="8">
        <v>0</v>
      </c>
      <c r="C49" s="10">
        <f t="shared" si="0"/>
        <v>0</v>
      </c>
    </row>
    <row r="50" spans="1:3" ht="13.5" thickBot="1" x14ac:dyDescent="0.25">
      <c r="A50" s="7" t="s">
        <v>109</v>
      </c>
      <c r="B50" s="8">
        <v>0</v>
      </c>
      <c r="C50" s="10">
        <f t="shared" si="0"/>
        <v>0</v>
      </c>
    </row>
    <row r="51" spans="1:3" ht="13.5" thickBot="1" x14ac:dyDescent="0.25">
      <c r="A51" s="7" t="s">
        <v>110</v>
      </c>
      <c r="B51" s="8">
        <v>0</v>
      </c>
      <c r="C51" s="10">
        <f t="shared" si="0"/>
        <v>0</v>
      </c>
    </row>
    <row r="52" spans="1:3" ht="13.5" thickBot="1" x14ac:dyDescent="0.25">
      <c r="A52" s="7" t="s">
        <v>111</v>
      </c>
      <c r="B52" s="8">
        <v>0</v>
      </c>
      <c r="C52" s="10">
        <f t="shared" si="0"/>
        <v>0</v>
      </c>
    </row>
    <row r="53" spans="1:3" ht="13.5" thickBot="1" x14ac:dyDescent="0.25">
      <c r="A53" s="7" t="s">
        <v>112</v>
      </c>
      <c r="B53" s="8">
        <v>600000</v>
      </c>
      <c r="C53" s="10">
        <f t="shared" si="0"/>
        <v>600000</v>
      </c>
    </row>
    <row r="54" spans="1:3" ht="13.5" thickBot="1" x14ac:dyDescent="0.25">
      <c r="A54" s="7" t="s">
        <v>113</v>
      </c>
      <c r="B54" s="8">
        <v>0</v>
      </c>
      <c r="C54" s="10">
        <f t="shared" si="0"/>
        <v>0</v>
      </c>
    </row>
    <row r="55" spans="1:3" ht="13.5" thickBot="1" x14ac:dyDescent="0.25">
      <c r="A55" s="9" t="s">
        <v>230</v>
      </c>
      <c r="B55" s="13">
        <f>SUM(B7:B54)</f>
        <v>600000</v>
      </c>
      <c r="C55" s="13">
        <f>SUM(C7:C54)</f>
        <v>600000</v>
      </c>
    </row>
  </sheetData>
  <mergeCells count="6">
    <mergeCell ref="A4:C4"/>
    <mergeCell ref="A5:A6"/>
    <mergeCell ref="C5:C6"/>
    <mergeCell ref="A1:C1"/>
    <mergeCell ref="A2:C2"/>
    <mergeCell ref="A3:C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showZeros="0" workbookViewId="0">
      <pane xSplit="1" ySplit="6" topLeftCell="B34" activePane="bottomRight" state="frozen"/>
      <selection pane="topRight" activeCell="B1" sqref="B1"/>
      <selection pane="bottomLeft" activeCell="A7" sqref="A7"/>
      <selection pane="bottomRight" activeCell="A56" sqref="A56:XFD67"/>
    </sheetView>
  </sheetViews>
  <sheetFormatPr baseColWidth="10" defaultColWidth="9.140625" defaultRowHeight="12.75" x14ac:dyDescent="0.2"/>
  <cols>
    <col min="1" max="1" width="25.5703125" style="12" customWidth="1"/>
    <col min="2" max="8" width="17.7109375" style="12" customWidth="1"/>
    <col min="9" max="9" width="22.7109375" style="12" bestFit="1" customWidth="1"/>
    <col min="10" max="16384" width="9.140625" style="12"/>
  </cols>
  <sheetData>
    <row r="1" spans="1:9" s="1" customFormat="1" ht="18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s="1" customFormat="1" ht="18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9" s="1" customFormat="1" ht="18" customHeight="1" x14ac:dyDescent="0.2">
      <c r="A3" s="28" t="s">
        <v>3</v>
      </c>
      <c r="B3" s="28"/>
      <c r="C3" s="28"/>
      <c r="D3" s="28"/>
      <c r="E3" s="28"/>
      <c r="F3" s="28"/>
      <c r="G3" s="28"/>
      <c r="H3" s="28"/>
      <c r="I3" s="28"/>
    </row>
    <row r="4" spans="1:9" s="1" customFormat="1" ht="16.5" customHeight="1" thickBot="1" x14ac:dyDescent="0.25">
      <c r="A4" s="28" t="s">
        <v>922</v>
      </c>
      <c r="B4" s="28"/>
      <c r="C4" s="28"/>
      <c r="D4" s="28"/>
      <c r="E4" s="28"/>
      <c r="F4" s="28"/>
      <c r="G4" s="28"/>
      <c r="H4" s="28"/>
      <c r="I4" s="28"/>
    </row>
    <row r="5" spans="1:9" ht="39.75" customHeight="1" thickBot="1" x14ac:dyDescent="0.25">
      <c r="A5" s="29" t="s">
        <v>124</v>
      </c>
      <c r="B5" s="9" t="s">
        <v>923</v>
      </c>
      <c r="C5" s="9" t="s">
        <v>924</v>
      </c>
      <c r="D5" s="9" t="s">
        <v>925</v>
      </c>
      <c r="E5" s="9" t="s">
        <v>926</v>
      </c>
      <c r="F5" s="9" t="s">
        <v>927</v>
      </c>
      <c r="G5" s="9" t="s">
        <v>928</v>
      </c>
      <c r="H5" s="9" t="s">
        <v>929</v>
      </c>
      <c r="I5" s="29" t="s">
        <v>177</v>
      </c>
    </row>
    <row r="6" spans="1:9" ht="39.75" customHeight="1" thickBot="1" x14ac:dyDescent="0.25">
      <c r="A6" s="30"/>
      <c r="B6" s="9" t="s">
        <v>930</v>
      </c>
      <c r="C6" s="9" t="s">
        <v>931</v>
      </c>
      <c r="D6" s="9" t="s">
        <v>932</v>
      </c>
      <c r="E6" s="9" t="s">
        <v>933</v>
      </c>
      <c r="F6" s="9" t="s">
        <v>934</v>
      </c>
      <c r="G6" s="9" t="s">
        <v>935</v>
      </c>
      <c r="H6" s="9" t="s">
        <v>936</v>
      </c>
      <c r="I6" s="30"/>
    </row>
    <row r="7" spans="1:9" ht="13.5" thickBot="1" x14ac:dyDescent="0.25">
      <c r="A7" s="7" t="s">
        <v>66</v>
      </c>
      <c r="B7" s="8">
        <v>0</v>
      </c>
      <c r="C7" s="8">
        <v>20700</v>
      </c>
      <c r="D7" s="8">
        <v>0</v>
      </c>
      <c r="E7" s="8">
        <v>24000</v>
      </c>
      <c r="F7" s="8">
        <v>16000</v>
      </c>
      <c r="G7" s="8">
        <v>10000</v>
      </c>
      <c r="H7" s="8">
        <v>0</v>
      </c>
      <c r="I7" s="10">
        <f t="shared" ref="I7:I64" si="0">SUM(B7:H7)</f>
        <v>70700</v>
      </c>
    </row>
    <row r="8" spans="1:9" ht="13.5" thickBot="1" x14ac:dyDescent="0.25">
      <c r="A8" s="7" t="s">
        <v>67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0">
        <f t="shared" si="0"/>
        <v>0</v>
      </c>
    </row>
    <row r="9" spans="1:9" ht="13.5" thickBot="1" x14ac:dyDescent="0.25">
      <c r="A9" s="7" t="s">
        <v>68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10">
        <f t="shared" si="0"/>
        <v>0</v>
      </c>
    </row>
    <row r="10" spans="1:9" ht="13.5" thickBot="1" x14ac:dyDescent="0.25">
      <c r="A10" s="7" t="s">
        <v>69</v>
      </c>
      <c r="B10" s="8">
        <v>0</v>
      </c>
      <c r="C10" s="8">
        <v>20700</v>
      </c>
      <c r="D10" s="8">
        <v>0</v>
      </c>
      <c r="E10" s="8">
        <v>24000</v>
      </c>
      <c r="F10" s="8">
        <v>0</v>
      </c>
      <c r="G10" s="8">
        <v>0</v>
      </c>
      <c r="H10" s="8">
        <v>0</v>
      </c>
      <c r="I10" s="10">
        <f t="shared" si="0"/>
        <v>44700</v>
      </c>
    </row>
    <row r="11" spans="1:9" ht="13.5" thickBot="1" x14ac:dyDescent="0.25">
      <c r="A11" s="7" t="s">
        <v>70</v>
      </c>
      <c r="B11" s="8">
        <v>0</v>
      </c>
      <c r="C11" s="8">
        <v>41400</v>
      </c>
      <c r="D11" s="8">
        <v>0</v>
      </c>
      <c r="E11" s="8">
        <v>48000</v>
      </c>
      <c r="F11" s="8">
        <v>16000</v>
      </c>
      <c r="G11" s="8">
        <v>10000</v>
      </c>
      <c r="H11" s="8">
        <v>0</v>
      </c>
      <c r="I11" s="10">
        <f t="shared" si="0"/>
        <v>115400</v>
      </c>
    </row>
    <row r="12" spans="1:9" ht="13.5" thickBot="1" x14ac:dyDescent="0.25">
      <c r="A12" s="7" t="s">
        <v>71</v>
      </c>
      <c r="B12" s="8">
        <v>0</v>
      </c>
      <c r="C12" s="8">
        <v>18400</v>
      </c>
      <c r="D12" s="8">
        <v>0</v>
      </c>
      <c r="E12" s="8">
        <v>24000</v>
      </c>
      <c r="F12" s="8">
        <v>0</v>
      </c>
      <c r="G12" s="8">
        <v>10000</v>
      </c>
      <c r="H12" s="8">
        <v>0</v>
      </c>
      <c r="I12" s="10">
        <f t="shared" si="0"/>
        <v>52400</v>
      </c>
    </row>
    <row r="13" spans="1:9" ht="13.5" thickBot="1" x14ac:dyDescent="0.25">
      <c r="A13" s="7" t="s">
        <v>72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10">
        <f t="shared" si="0"/>
        <v>0</v>
      </c>
    </row>
    <row r="14" spans="1:9" ht="13.5" thickBot="1" x14ac:dyDescent="0.25">
      <c r="A14" s="7" t="s">
        <v>73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10">
        <f t="shared" si="0"/>
        <v>0</v>
      </c>
    </row>
    <row r="15" spans="1:9" ht="13.5" thickBot="1" x14ac:dyDescent="0.25">
      <c r="A15" s="7" t="s">
        <v>74</v>
      </c>
      <c r="B15" s="8">
        <v>0</v>
      </c>
      <c r="C15" s="8">
        <v>0</v>
      </c>
      <c r="D15" s="8">
        <v>0</v>
      </c>
      <c r="E15" s="8">
        <v>0</v>
      </c>
      <c r="F15" s="8">
        <v>16000</v>
      </c>
      <c r="G15" s="8">
        <v>10000</v>
      </c>
      <c r="H15" s="8">
        <v>0</v>
      </c>
      <c r="I15" s="10">
        <f t="shared" si="0"/>
        <v>26000</v>
      </c>
    </row>
    <row r="16" spans="1:9" ht="13.5" thickBot="1" x14ac:dyDescent="0.25">
      <c r="A16" s="7" t="s">
        <v>75</v>
      </c>
      <c r="B16" s="8">
        <v>0</v>
      </c>
      <c r="C16" s="8">
        <v>0</v>
      </c>
      <c r="D16" s="8">
        <v>0</v>
      </c>
      <c r="E16" s="8">
        <v>0</v>
      </c>
      <c r="F16" s="8">
        <v>16000</v>
      </c>
      <c r="G16" s="8">
        <v>10000</v>
      </c>
      <c r="H16" s="8">
        <v>0</v>
      </c>
      <c r="I16" s="10">
        <f t="shared" si="0"/>
        <v>26000</v>
      </c>
    </row>
    <row r="17" spans="1:9" ht="13.5" thickBot="1" x14ac:dyDescent="0.25">
      <c r="A17" s="7" t="s">
        <v>76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0">
        <f t="shared" si="0"/>
        <v>0</v>
      </c>
    </row>
    <row r="18" spans="1:9" ht="13.5" thickBot="1" x14ac:dyDescent="0.25">
      <c r="A18" s="7" t="s">
        <v>77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10">
        <f t="shared" si="0"/>
        <v>0</v>
      </c>
    </row>
    <row r="19" spans="1:9" ht="13.5" thickBot="1" x14ac:dyDescent="0.25">
      <c r="A19" s="7" t="s">
        <v>78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10">
        <f t="shared" si="0"/>
        <v>0</v>
      </c>
    </row>
    <row r="20" spans="1:9" ht="13.5" thickBot="1" x14ac:dyDescent="0.25">
      <c r="A20" s="7" t="s">
        <v>79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10">
        <f t="shared" si="0"/>
        <v>0</v>
      </c>
    </row>
    <row r="21" spans="1:9" ht="13.5" thickBot="1" x14ac:dyDescent="0.25">
      <c r="A21" s="7" t="s">
        <v>80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10000</v>
      </c>
      <c r="H21" s="8">
        <v>0</v>
      </c>
      <c r="I21" s="10">
        <f t="shared" si="0"/>
        <v>10000</v>
      </c>
    </row>
    <row r="22" spans="1:9" ht="13.5" thickBot="1" x14ac:dyDescent="0.25">
      <c r="A22" s="7" t="s">
        <v>81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10">
        <f t="shared" si="0"/>
        <v>0</v>
      </c>
    </row>
    <row r="23" spans="1:9" ht="13.5" thickBot="1" x14ac:dyDescent="0.25">
      <c r="A23" s="7" t="s">
        <v>82</v>
      </c>
      <c r="B23" s="8">
        <v>50000</v>
      </c>
      <c r="C23" s="8">
        <v>20700</v>
      </c>
      <c r="D23" s="8">
        <v>0</v>
      </c>
      <c r="E23" s="8">
        <v>24000</v>
      </c>
      <c r="F23" s="8">
        <v>16000</v>
      </c>
      <c r="G23" s="8">
        <v>0</v>
      </c>
      <c r="H23" s="8">
        <v>0</v>
      </c>
      <c r="I23" s="10">
        <f t="shared" si="0"/>
        <v>110700</v>
      </c>
    </row>
    <row r="24" spans="1:9" ht="13.5" thickBot="1" x14ac:dyDescent="0.25">
      <c r="A24" s="7" t="s">
        <v>83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10">
        <f t="shared" si="0"/>
        <v>0</v>
      </c>
    </row>
    <row r="25" spans="1:9" ht="13.5" thickBot="1" x14ac:dyDescent="0.25">
      <c r="A25" s="7" t="s">
        <v>84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10">
        <f t="shared" si="0"/>
        <v>0</v>
      </c>
    </row>
    <row r="26" spans="1:9" ht="13.5" thickBot="1" x14ac:dyDescent="0.25">
      <c r="A26" s="7" t="s">
        <v>85</v>
      </c>
      <c r="B26" s="8">
        <v>0</v>
      </c>
      <c r="C26" s="8">
        <v>20700</v>
      </c>
      <c r="D26" s="8">
        <v>0</v>
      </c>
      <c r="E26" s="8">
        <v>0</v>
      </c>
      <c r="F26" s="8">
        <v>0</v>
      </c>
      <c r="G26" s="8">
        <v>10000</v>
      </c>
      <c r="H26" s="8">
        <v>0</v>
      </c>
      <c r="I26" s="10">
        <f t="shared" si="0"/>
        <v>30700</v>
      </c>
    </row>
    <row r="27" spans="1:9" ht="13.5" thickBot="1" x14ac:dyDescent="0.25">
      <c r="A27" s="7" t="s">
        <v>86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10">
        <f t="shared" si="0"/>
        <v>0</v>
      </c>
    </row>
    <row r="28" spans="1:9" ht="13.5" thickBot="1" x14ac:dyDescent="0.25">
      <c r="A28" s="7" t="s">
        <v>87</v>
      </c>
      <c r="B28" s="8">
        <v>0</v>
      </c>
      <c r="C28" s="8">
        <v>20700</v>
      </c>
      <c r="D28" s="8">
        <v>0</v>
      </c>
      <c r="E28" s="8">
        <v>24000</v>
      </c>
      <c r="F28" s="8">
        <v>0</v>
      </c>
      <c r="G28" s="8">
        <v>0</v>
      </c>
      <c r="H28" s="8">
        <v>0</v>
      </c>
      <c r="I28" s="10">
        <f t="shared" si="0"/>
        <v>44700</v>
      </c>
    </row>
    <row r="29" spans="1:9" ht="13.5" thickBot="1" x14ac:dyDescent="0.25">
      <c r="A29" s="7" t="s">
        <v>88</v>
      </c>
      <c r="B29" s="8">
        <v>0</v>
      </c>
      <c r="C29" s="8">
        <v>20700</v>
      </c>
      <c r="D29" s="8">
        <v>13328</v>
      </c>
      <c r="E29" s="8">
        <v>24000</v>
      </c>
      <c r="F29" s="8">
        <v>16000</v>
      </c>
      <c r="G29" s="8">
        <v>10000</v>
      </c>
      <c r="H29" s="8">
        <v>0</v>
      </c>
      <c r="I29" s="10">
        <f t="shared" si="0"/>
        <v>84028</v>
      </c>
    </row>
    <row r="30" spans="1:9" ht="13.5" thickBot="1" x14ac:dyDescent="0.25">
      <c r="A30" s="7" t="s">
        <v>89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10">
        <f t="shared" si="0"/>
        <v>0</v>
      </c>
    </row>
    <row r="31" spans="1:9" ht="13.5" thickBot="1" x14ac:dyDescent="0.25">
      <c r="A31" s="7" t="s">
        <v>90</v>
      </c>
      <c r="B31" s="8">
        <v>0</v>
      </c>
      <c r="C31" s="8">
        <v>20700</v>
      </c>
      <c r="D31" s="8">
        <v>0</v>
      </c>
      <c r="E31" s="8">
        <v>24000</v>
      </c>
      <c r="F31" s="8">
        <v>0</v>
      </c>
      <c r="G31" s="8">
        <v>0</v>
      </c>
      <c r="H31" s="8">
        <v>0</v>
      </c>
      <c r="I31" s="10">
        <f t="shared" si="0"/>
        <v>44700</v>
      </c>
    </row>
    <row r="32" spans="1:9" ht="13.5" thickBot="1" x14ac:dyDescent="0.25">
      <c r="A32" s="7" t="s">
        <v>91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10">
        <f t="shared" si="0"/>
        <v>0</v>
      </c>
    </row>
    <row r="33" spans="1:9" ht="13.5" thickBot="1" x14ac:dyDescent="0.25">
      <c r="A33" s="7" t="s">
        <v>92</v>
      </c>
      <c r="B33" s="8">
        <v>0</v>
      </c>
      <c r="C33" s="8">
        <v>18400</v>
      </c>
      <c r="D33" s="8">
        <v>0</v>
      </c>
      <c r="E33" s="8">
        <v>24000</v>
      </c>
      <c r="F33" s="8">
        <v>0</v>
      </c>
      <c r="G33" s="8">
        <v>0</v>
      </c>
      <c r="H33" s="8">
        <v>0</v>
      </c>
      <c r="I33" s="10">
        <f t="shared" si="0"/>
        <v>42400</v>
      </c>
    </row>
    <row r="34" spans="1:9" ht="13.5" thickBot="1" x14ac:dyDescent="0.25">
      <c r="A34" s="7" t="s">
        <v>93</v>
      </c>
      <c r="B34" s="8">
        <v>0</v>
      </c>
      <c r="C34" s="8">
        <v>20700</v>
      </c>
      <c r="D34" s="8">
        <v>0</v>
      </c>
      <c r="E34" s="8">
        <v>24000</v>
      </c>
      <c r="F34" s="8">
        <v>0</v>
      </c>
      <c r="G34" s="8">
        <v>10000</v>
      </c>
      <c r="H34" s="8">
        <v>0</v>
      </c>
      <c r="I34" s="10">
        <f t="shared" si="0"/>
        <v>54700</v>
      </c>
    </row>
    <row r="35" spans="1:9" ht="13.5" thickBot="1" x14ac:dyDescent="0.25">
      <c r="A35" s="7" t="s">
        <v>94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10">
        <f t="shared" si="0"/>
        <v>0</v>
      </c>
    </row>
    <row r="36" spans="1:9" ht="13.5" thickBot="1" x14ac:dyDescent="0.25">
      <c r="A36" s="7" t="s">
        <v>95</v>
      </c>
      <c r="B36" s="8">
        <v>0</v>
      </c>
      <c r="C36" s="8">
        <v>20700</v>
      </c>
      <c r="D36" s="8">
        <v>0</v>
      </c>
      <c r="E36" s="8">
        <v>24000</v>
      </c>
      <c r="F36" s="8">
        <v>16000</v>
      </c>
      <c r="G36" s="8">
        <v>10000</v>
      </c>
      <c r="H36" s="8">
        <v>0</v>
      </c>
      <c r="I36" s="10">
        <f t="shared" si="0"/>
        <v>70700</v>
      </c>
    </row>
    <row r="37" spans="1:9" ht="13.5" thickBot="1" x14ac:dyDescent="0.25">
      <c r="A37" s="7" t="s">
        <v>96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10">
        <f t="shared" si="0"/>
        <v>0</v>
      </c>
    </row>
    <row r="38" spans="1:9" ht="13.5" thickBot="1" x14ac:dyDescent="0.25">
      <c r="A38" s="7" t="s">
        <v>97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10">
        <f t="shared" si="0"/>
        <v>0</v>
      </c>
    </row>
    <row r="39" spans="1:9" ht="13.5" thickBot="1" x14ac:dyDescent="0.25">
      <c r="A39" s="7" t="s">
        <v>98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10">
        <f t="shared" si="0"/>
        <v>0</v>
      </c>
    </row>
    <row r="40" spans="1:9" ht="13.5" thickBot="1" x14ac:dyDescent="0.25">
      <c r="A40" s="7" t="s">
        <v>99</v>
      </c>
      <c r="B40" s="8">
        <v>0</v>
      </c>
      <c r="C40" s="8">
        <v>20700</v>
      </c>
      <c r="D40" s="8">
        <v>0</v>
      </c>
      <c r="E40" s="8">
        <v>24000</v>
      </c>
      <c r="F40" s="8">
        <v>0</v>
      </c>
      <c r="G40" s="8">
        <v>10000</v>
      </c>
      <c r="H40" s="8">
        <v>0</v>
      </c>
      <c r="I40" s="10">
        <f t="shared" si="0"/>
        <v>54700</v>
      </c>
    </row>
    <row r="41" spans="1:9" ht="13.5" thickBot="1" x14ac:dyDescent="0.25">
      <c r="A41" s="7" t="s">
        <v>100</v>
      </c>
      <c r="B41" s="8">
        <v>0</v>
      </c>
      <c r="C41" s="8">
        <v>20700</v>
      </c>
      <c r="D41" s="8">
        <v>0</v>
      </c>
      <c r="E41" s="8">
        <v>24000</v>
      </c>
      <c r="F41" s="8">
        <v>0</v>
      </c>
      <c r="G41" s="8">
        <v>0</v>
      </c>
      <c r="H41" s="8">
        <v>0</v>
      </c>
      <c r="I41" s="10">
        <f t="shared" si="0"/>
        <v>44700</v>
      </c>
    </row>
    <row r="42" spans="1:9" ht="13.5" thickBot="1" x14ac:dyDescent="0.25">
      <c r="A42" s="7" t="s">
        <v>101</v>
      </c>
      <c r="B42" s="8">
        <v>0</v>
      </c>
      <c r="C42" s="8">
        <v>0</v>
      </c>
      <c r="D42" s="8">
        <v>0</v>
      </c>
      <c r="E42" s="8">
        <v>24000</v>
      </c>
      <c r="F42" s="8">
        <v>16000</v>
      </c>
      <c r="G42" s="8">
        <v>10000</v>
      </c>
      <c r="H42" s="8">
        <v>0</v>
      </c>
      <c r="I42" s="10">
        <f t="shared" si="0"/>
        <v>50000</v>
      </c>
    </row>
    <row r="43" spans="1:9" ht="13.5" thickBot="1" x14ac:dyDescent="0.25">
      <c r="A43" s="7" t="s">
        <v>102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10">
        <f t="shared" si="0"/>
        <v>0</v>
      </c>
    </row>
    <row r="44" spans="1:9" ht="13.5" thickBot="1" x14ac:dyDescent="0.25">
      <c r="A44" s="7" t="s">
        <v>103</v>
      </c>
      <c r="B44" s="8">
        <v>0</v>
      </c>
      <c r="C44" s="8">
        <v>20700</v>
      </c>
      <c r="D44" s="8">
        <v>0</v>
      </c>
      <c r="E44" s="8">
        <v>24000</v>
      </c>
      <c r="F44" s="8">
        <v>0</v>
      </c>
      <c r="G44" s="8">
        <v>0</v>
      </c>
      <c r="H44" s="8">
        <v>0</v>
      </c>
      <c r="I44" s="10">
        <f t="shared" si="0"/>
        <v>44700</v>
      </c>
    </row>
    <row r="45" spans="1:9" ht="13.5" thickBot="1" x14ac:dyDescent="0.25">
      <c r="A45" s="7" t="s">
        <v>104</v>
      </c>
      <c r="B45" s="8">
        <v>0</v>
      </c>
      <c r="C45" s="8">
        <v>20700</v>
      </c>
      <c r="D45" s="8">
        <v>0</v>
      </c>
      <c r="E45" s="8">
        <v>24000</v>
      </c>
      <c r="F45" s="8">
        <v>0</v>
      </c>
      <c r="G45" s="8">
        <v>0</v>
      </c>
      <c r="H45" s="8">
        <v>0</v>
      </c>
      <c r="I45" s="10">
        <f t="shared" si="0"/>
        <v>44700</v>
      </c>
    </row>
    <row r="46" spans="1:9" ht="13.5" thickBot="1" x14ac:dyDescent="0.25">
      <c r="A46" s="7" t="s">
        <v>105</v>
      </c>
      <c r="B46" s="8">
        <v>0</v>
      </c>
      <c r="C46" s="8">
        <v>20700</v>
      </c>
      <c r="D46" s="8">
        <v>0</v>
      </c>
      <c r="E46" s="8">
        <v>24000</v>
      </c>
      <c r="F46" s="8">
        <v>0</v>
      </c>
      <c r="G46" s="8">
        <v>0</v>
      </c>
      <c r="H46" s="8">
        <v>0</v>
      </c>
      <c r="I46" s="10">
        <f t="shared" si="0"/>
        <v>44700</v>
      </c>
    </row>
    <row r="47" spans="1:9" ht="13.5" thickBot="1" x14ac:dyDescent="0.25">
      <c r="A47" s="7" t="s">
        <v>106</v>
      </c>
      <c r="B47" s="8">
        <v>0</v>
      </c>
      <c r="C47" s="8">
        <v>20700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10">
        <f t="shared" si="0"/>
        <v>20700</v>
      </c>
    </row>
    <row r="48" spans="1:9" ht="13.5" thickBot="1" x14ac:dyDescent="0.25">
      <c r="A48" s="7" t="s">
        <v>107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10">
        <f t="shared" si="0"/>
        <v>0</v>
      </c>
    </row>
    <row r="49" spans="1:9" ht="13.5" thickBot="1" x14ac:dyDescent="0.25">
      <c r="A49" s="7" t="s">
        <v>108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10">
        <f t="shared" si="0"/>
        <v>0</v>
      </c>
    </row>
    <row r="50" spans="1:9" ht="13.5" thickBot="1" x14ac:dyDescent="0.25">
      <c r="A50" s="7" t="s">
        <v>109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10">
        <f t="shared" si="0"/>
        <v>0</v>
      </c>
    </row>
    <row r="51" spans="1:9" ht="13.5" thickBot="1" x14ac:dyDescent="0.25">
      <c r="A51" s="7" t="s">
        <v>110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10">
        <f t="shared" si="0"/>
        <v>0</v>
      </c>
    </row>
    <row r="52" spans="1:9" ht="13.5" thickBot="1" x14ac:dyDescent="0.25">
      <c r="A52" s="7" t="s">
        <v>111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10">
        <f t="shared" si="0"/>
        <v>0</v>
      </c>
    </row>
    <row r="53" spans="1:9" ht="13.5" thickBot="1" x14ac:dyDescent="0.25">
      <c r="A53" s="7" t="s">
        <v>112</v>
      </c>
      <c r="B53" s="8">
        <v>0</v>
      </c>
      <c r="C53" s="8">
        <v>20700</v>
      </c>
      <c r="D53" s="8">
        <v>0</v>
      </c>
      <c r="E53" s="8">
        <v>24000</v>
      </c>
      <c r="F53" s="8">
        <v>0</v>
      </c>
      <c r="G53" s="8">
        <v>0</v>
      </c>
      <c r="H53" s="8">
        <v>0</v>
      </c>
      <c r="I53" s="10">
        <f t="shared" si="0"/>
        <v>44700</v>
      </c>
    </row>
    <row r="54" spans="1:9" ht="13.5" thickBot="1" x14ac:dyDescent="0.25">
      <c r="A54" s="7" t="s">
        <v>113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10">
        <f t="shared" si="0"/>
        <v>0</v>
      </c>
    </row>
    <row r="55" spans="1:9" ht="13.5" thickBot="1" x14ac:dyDescent="0.25">
      <c r="A55" s="7" t="s">
        <v>118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25000</v>
      </c>
      <c r="I55" s="10">
        <f t="shared" si="0"/>
        <v>25000</v>
      </c>
    </row>
    <row r="56" spans="1:9" ht="26.25" thickBot="1" x14ac:dyDescent="0.25">
      <c r="A56" s="7" t="s">
        <v>826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10">
        <f t="shared" si="0"/>
        <v>0</v>
      </c>
    </row>
    <row r="57" spans="1:9" ht="13.5" thickBot="1" x14ac:dyDescent="0.25">
      <c r="A57" s="7" t="s">
        <v>827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10">
        <f t="shared" si="0"/>
        <v>0</v>
      </c>
    </row>
    <row r="58" spans="1:9" ht="26.25" thickBot="1" x14ac:dyDescent="0.25">
      <c r="A58" s="7" t="s">
        <v>828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10">
        <f t="shared" si="0"/>
        <v>0</v>
      </c>
    </row>
    <row r="59" spans="1:9" ht="26.25" thickBot="1" x14ac:dyDescent="0.25">
      <c r="A59" s="7" t="s">
        <v>829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10">
        <f t="shared" si="0"/>
        <v>0</v>
      </c>
    </row>
    <row r="60" spans="1:9" ht="26.25" thickBot="1" x14ac:dyDescent="0.25">
      <c r="A60" s="7" t="s">
        <v>119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10">
        <f t="shared" si="0"/>
        <v>0</v>
      </c>
    </row>
    <row r="61" spans="1:9" ht="13.5" thickBot="1" x14ac:dyDescent="0.25">
      <c r="A61" s="7" t="s">
        <v>830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10">
        <f t="shared" si="0"/>
        <v>0</v>
      </c>
    </row>
    <row r="62" spans="1:9" ht="26.25" thickBot="1" x14ac:dyDescent="0.25">
      <c r="A62" s="7" t="s">
        <v>831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10">
        <f t="shared" si="0"/>
        <v>0</v>
      </c>
    </row>
    <row r="63" spans="1:9" ht="13.5" thickBot="1" x14ac:dyDescent="0.25">
      <c r="A63" s="7" t="s">
        <v>121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10">
        <f t="shared" si="0"/>
        <v>0</v>
      </c>
    </row>
    <row r="64" spans="1:9" ht="26.25" thickBot="1" x14ac:dyDescent="0.25">
      <c r="A64" s="7" t="s">
        <v>832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10">
        <f t="shared" si="0"/>
        <v>0</v>
      </c>
    </row>
    <row r="65" spans="1:9" ht="13.5" thickBot="1" x14ac:dyDescent="0.25">
      <c r="A65" s="7" t="s">
        <v>833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10">
        <f t="shared" ref="I65:I67" si="1">SUM(B65:H65)</f>
        <v>0</v>
      </c>
    </row>
    <row r="66" spans="1:9" ht="26.25" thickBot="1" x14ac:dyDescent="0.25">
      <c r="A66" s="7" t="s">
        <v>834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10">
        <f t="shared" si="1"/>
        <v>0</v>
      </c>
    </row>
    <row r="67" spans="1:9" ht="39" thickBot="1" x14ac:dyDescent="0.25">
      <c r="A67" s="7" t="s">
        <v>835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10">
        <f t="shared" si="1"/>
        <v>0</v>
      </c>
    </row>
    <row r="68" spans="1:9" ht="13.5" thickBot="1" x14ac:dyDescent="0.25">
      <c r="A68" s="9" t="s">
        <v>230</v>
      </c>
      <c r="B68" s="13">
        <f t="shared" ref="B68:I68" si="2">SUM(B7:B67)</f>
        <v>50000</v>
      </c>
      <c r="C68" s="13">
        <f t="shared" si="2"/>
        <v>409400</v>
      </c>
      <c r="D68" s="13">
        <f t="shared" si="2"/>
        <v>13328</v>
      </c>
      <c r="E68" s="13">
        <f t="shared" si="2"/>
        <v>456000</v>
      </c>
      <c r="F68" s="13">
        <f t="shared" si="2"/>
        <v>128000</v>
      </c>
      <c r="G68" s="13">
        <f t="shared" si="2"/>
        <v>120000</v>
      </c>
      <c r="H68" s="13">
        <f t="shared" si="2"/>
        <v>25000</v>
      </c>
      <c r="I68" s="13">
        <f t="shared" si="2"/>
        <v>1201728</v>
      </c>
    </row>
  </sheetData>
  <mergeCells count="6">
    <mergeCell ref="A4:I4"/>
    <mergeCell ref="A5:A6"/>
    <mergeCell ref="I5:I6"/>
    <mergeCell ref="A1:I1"/>
    <mergeCell ref="A2:I2"/>
    <mergeCell ref="A3:I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7" sqref="A7"/>
    </sheetView>
  </sheetViews>
  <sheetFormatPr baseColWidth="10" defaultColWidth="9.140625" defaultRowHeight="12.75" x14ac:dyDescent="0.2"/>
  <cols>
    <col min="1" max="1" width="25.5703125" style="12" customWidth="1"/>
    <col min="2" max="2" width="17.7109375" style="12" customWidth="1"/>
    <col min="3" max="3" width="20.5703125" style="12" customWidth="1"/>
    <col min="4" max="16384" width="9.140625" style="12"/>
  </cols>
  <sheetData>
    <row r="1" spans="1:3" s="1" customFormat="1" ht="18" customHeight="1" x14ac:dyDescent="0.2">
      <c r="A1" s="31" t="s">
        <v>0</v>
      </c>
      <c r="B1" s="31"/>
      <c r="C1" s="31"/>
    </row>
    <row r="2" spans="1:3" s="1" customFormat="1" ht="18" customHeight="1" x14ac:dyDescent="0.2">
      <c r="A2" s="31" t="s">
        <v>1</v>
      </c>
      <c r="B2" s="31"/>
      <c r="C2" s="31"/>
    </row>
    <row r="3" spans="1:3" s="1" customFormat="1" ht="18" customHeight="1" x14ac:dyDescent="0.2">
      <c r="A3" s="31" t="s">
        <v>3</v>
      </c>
      <c r="B3" s="31"/>
      <c r="C3" s="31"/>
    </row>
    <row r="4" spans="1:3" s="1" customFormat="1" ht="16.5" customHeight="1" thickBot="1" x14ac:dyDescent="0.25">
      <c r="A4" s="28" t="s">
        <v>937</v>
      </c>
      <c r="B4" s="28"/>
      <c r="C4" s="28"/>
    </row>
    <row r="5" spans="1:3" ht="39.75" customHeight="1" thickBot="1" x14ac:dyDescent="0.25">
      <c r="A5" s="29" t="s">
        <v>124</v>
      </c>
      <c r="B5" s="9" t="s">
        <v>938</v>
      </c>
      <c r="C5" s="29" t="s">
        <v>177</v>
      </c>
    </row>
    <row r="6" spans="1:3" ht="39.75" customHeight="1" thickBot="1" x14ac:dyDescent="0.25">
      <c r="A6" s="30"/>
      <c r="B6" s="9" t="s">
        <v>939</v>
      </c>
      <c r="C6" s="30"/>
    </row>
    <row r="7" spans="1:3" ht="13.5" thickBot="1" x14ac:dyDescent="0.25">
      <c r="A7" s="7" t="s">
        <v>66</v>
      </c>
      <c r="B7" s="8">
        <v>40000</v>
      </c>
      <c r="C7" s="10">
        <f t="shared" ref="C7:C54" si="0">SUM(B7:B7)</f>
        <v>40000</v>
      </c>
    </row>
    <row r="8" spans="1:3" ht="13.5" thickBot="1" x14ac:dyDescent="0.25">
      <c r="A8" s="7" t="s">
        <v>67</v>
      </c>
      <c r="B8" s="8">
        <v>50000</v>
      </c>
      <c r="C8" s="10">
        <f t="shared" si="0"/>
        <v>50000</v>
      </c>
    </row>
    <row r="9" spans="1:3" ht="13.5" thickBot="1" x14ac:dyDescent="0.25">
      <c r="A9" s="7" t="s">
        <v>68</v>
      </c>
      <c r="B9" s="8">
        <v>49900</v>
      </c>
      <c r="C9" s="10">
        <f t="shared" si="0"/>
        <v>49900</v>
      </c>
    </row>
    <row r="10" spans="1:3" ht="13.5" thickBot="1" x14ac:dyDescent="0.25">
      <c r="A10" s="7" t="s">
        <v>69</v>
      </c>
      <c r="B10" s="14">
        <v>0</v>
      </c>
      <c r="C10" s="15">
        <f t="shared" si="0"/>
        <v>0</v>
      </c>
    </row>
    <row r="11" spans="1:3" ht="13.5" thickBot="1" x14ac:dyDescent="0.25">
      <c r="A11" s="7" t="s">
        <v>70</v>
      </c>
      <c r="B11" s="8">
        <v>50000</v>
      </c>
      <c r="C11" s="10">
        <f t="shared" si="0"/>
        <v>50000</v>
      </c>
    </row>
    <row r="12" spans="1:3" ht="13.5" thickBot="1" x14ac:dyDescent="0.25">
      <c r="A12" s="7" t="s">
        <v>71</v>
      </c>
      <c r="B12" s="8">
        <v>50000</v>
      </c>
      <c r="C12" s="10">
        <f t="shared" si="0"/>
        <v>50000</v>
      </c>
    </row>
    <row r="13" spans="1:3" ht="13.5" thickBot="1" x14ac:dyDescent="0.25">
      <c r="A13" s="7" t="s">
        <v>72</v>
      </c>
      <c r="B13" s="8">
        <v>45000</v>
      </c>
      <c r="C13" s="10">
        <f t="shared" si="0"/>
        <v>45000</v>
      </c>
    </row>
    <row r="14" spans="1:3" ht="13.5" thickBot="1" x14ac:dyDescent="0.25">
      <c r="A14" s="7" t="s">
        <v>73</v>
      </c>
      <c r="B14" s="8">
        <v>40000</v>
      </c>
      <c r="C14" s="10">
        <f t="shared" si="0"/>
        <v>40000</v>
      </c>
    </row>
    <row r="15" spans="1:3" ht="13.5" thickBot="1" x14ac:dyDescent="0.25">
      <c r="A15" s="7" t="s">
        <v>74</v>
      </c>
      <c r="B15" s="8">
        <v>50000</v>
      </c>
      <c r="C15" s="10">
        <f t="shared" si="0"/>
        <v>50000</v>
      </c>
    </row>
    <row r="16" spans="1:3" ht="13.5" thickBot="1" x14ac:dyDescent="0.25">
      <c r="A16" s="7" t="s">
        <v>75</v>
      </c>
      <c r="B16" s="8">
        <v>50000</v>
      </c>
      <c r="C16" s="10">
        <f t="shared" si="0"/>
        <v>50000</v>
      </c>
    </row>
    <row r="17" spans="1:3" ht="13.5" thickBot="1" x14ac:dyDescent="0.25">
      <c r="A17" s="7" t="s">
        <v>76</v>
      </c>
      <c r="B17" s="8">
        <v>45000</v>
      </c>
      <c r="C17" s="10">
        <f t="shared" si="0"/>
        <v>45000</v>
      </c>
    </row>
    <row r="18" spans="1:3" ht="13.5" thickBot="1" x14ac:dyDescent="0.25">
      <c r="A18" s="7" t="s">
        <v>77</v>
      </c>
      <c r="B18" s="8">
        <v>40000</v>
      </c>
      <c r="C18" s="10">
        <f t="shared" si="0"/>
        <v>40000</v>
      </c>
    </row>
    <row r="19" spans="1:3" ht="13.5" thickBot="1" x14ac:dyDescent="0.25">
      <c r="A19" s="7" t="s">
        <v>78</v>
      </c>
      <c r="B19" s="8">
        <v>40000</v>
      </c>
      <c r="C19" s="10">
        <f t="shared" si="0"/>
        <v>40000</v>
      </c>
    </row>
    <row r="20" spans="1:3" ht="13.5" thickBot="1" x14ac:dyDescent="0.25">
      <c r="A20" s="7" t="s">
        <v>79</v>
      </c>
      <c r="B20" s="8">
        <v>45000</v>
      </c>
      <c r="C20" s="10">
        <f t="shared" si="0"/>
        <v>45000</v>
      </c>
    </row>
    <row r="21" spans="1:3" ht="13.5" thickBot="1" x14ac:dyDescent="0.25">
      <c r="A21" s="7" t="s">
        <v>80</v>
      </c>
      <c r="B21" s="8">
        <v>40000</v>
      </c>
      <c r="C21" s="10">
        <f t="shared" si="0"/>
        <v>40000</v>
      </c>
    </row>
    <row r="22" spans="1:3" ht="13.5" thickBot="1" x14ac:dyDescent="0.25">
      <c r="A22" s="7" t="s">
        <v>81</v>
      </c>
      <c r="B22" s="8">
        <v>40000</v>
      </c>
      <c r="C22" s="10">
        <f t="shared" si="0"/>
        <v>40000</v>
      </c>
    </row>
    <row r="23" spans="1:3" ht="13.5" thickBot="1" x14ac:dyDescent="0.25">
      <c r="A23" s="7" t="s">
        <v>82</v>
      </c>
      <c r="B23" s="8">
        <v>50000</v>
      </c>
      <c r="C23" s="10">
        <f t="shared" si="0"/>
        <v>50000</v>
      </c>
    </row>
    <row r="24" spans="1:3" ht="13.5" thickBot="1" x14ac:dyDescent="0.25">
      <c r="A24" s="7" t="s">
        <v>83</v>
      </c>
      <c r="B24" s="8">
        <v>45000</v>
      </c>
      <c r="C24" s="10">
        <f t="shared" si="0"/>
        <v>45000</v>
      </c>
    </row>
    <row r="25" spans="1:3" ht="13.5" thickBot="1" x14ac:dyDescent="0.25">
      <c r="A25" s="7" t="s">
        <v>84</v>
      </c>
      <c r="B25" s="8">
        <v>100000</v>
      </c>
      <c r="C25" s="10">
        <f t="shared" si="0"/>
        <v>100000</v>
      </c>
    </row>
    <row r="26" spans="1:3" ht="13.5" thickBot="1" x14ac:dyDescent="0.25">
      <c r="A26" s="7" t="s">
        <v>85</v>
      </c>
      <c r="B26" s="8">
        <v>40000</v>
      </c>
      <c r="C26" s="10">
        <f t="shared" si="0"/>
        <v>40000</v>
      </c>
    </row>
    <row r="27" spans="1:3" ht="13.5" thickBot="1" x14ac:dyDescent="0.25">
      <c r="A27" s="7" t="s">
        <v>86</v>
      </c>
      <c r="B27" s="8">
        <v>43000</v>
      </c>
      <c r="C27" s="10">
        <f t="shared" si="0"/>
        <v>43000</v>
      </c>
    </row>
    <row r="28" spans="1:3" ht="13.5" thickBot="1" x14ac:dyDescent="0.25">
      <c r="A28" s="7" t="s">
        <v>87</v>
      </c>
      <c r="B28" s="8">
        <v>45000</v>
      </c>
      <c r="C28" s="10">
        <f t="shared" si="0"/>
        <v>45000</v>
      </c>
    </row>
    <row r="29" spans="1:3" ht="13.5" thickBot="1" x14ac:dyDescent="0.25">
      <c r="A29" s="7" t="s">
        <v>88</v>
      </c>
      <c r="B29" s="8">
        <v>50000</v>
      </c>
      <c r="C29" s="10">
        <f t="shared" si="0"/>
        <v>50000</v>
      </c>
    </row>
    <row r="30" spans="1:3" ht="13.5" thickBot="1" x14ac:dyDescent="0.25">
      <c r="A30" s="7" t="s">
        <v>89</v>
      </c>
      <c r="B30" s="8">
        <v>40000</v>
      </c>
      <c r="C30" s="10">
        <f t="shared" si="0"/>
        <v>40000</v>
      </c>
    </row>
    <row r="31" spans="1:3" ht="13.5" thickBot="1" x14ac:dyDescent="0.25">
      <c r="A31" s="7" t="s">
        <v>90</v>
      </c>
      <c r="B31" s="8">
        <v>25900</v>
      </c>
      <c r="C31" s="10">
        <f t="shared" si="0"/>
        <v>25900</v>
      </c>
    </row>
    <row r="32" spans="1:3" ht="13.5" thickBot="1" x14ac:dyDescent="0.25">
      <c r="A32" s="7" t="s">
        <v>91</v>
      </c>
      <c r="B32" s="8">
        <v>40000</v>
      </c>
      <c r="C32" s="10">
        <f t="shared" si="0"/>
        <v>40000</v>
      </c>
    </row>
    <row r="33" spans="1:3" ht="13.5" thickBot="1" x14ac:dyDescent="0.25">
      <c r="A33" s="7" t="s">
        <v>92</v>
      </c>
      <c r="B33" s="14">
        <v>0</v>
      </c>
      <c r="C33" s="15">
        <f t="shared" si="0"/>
        <v>0</v>
      </c>
    </row>
    <row r="34" spans="1:3" ht="13.5" thickBot="1" x14ac:dyDescent="0.25">
      <c r="A34" s="7" t="s">
        <v>93</v>
      </c>
      <c r="B34" s="8">
        <v>40000</v>
      </c>
      <c r="C34" s="10">
        <f t="shared" si="0"/>
        <v>40000</v>
      </c>
    </row>
    <row r="35" spans="1:3" ht="13.5" thickBot="1" x14ac:dyDescent="0.25">
      <c r="A35" s="7" t="s">
        <v>94</v>
      </c>
      <c r="B35" s="8">
        <v>40000</v>
      </c>
      <c r="C35" s="10">
        <f t="shared" si="0"/>
        <v>40000</v>
      </c>
    </row>
    <row r="36" spans="1:3" ht="13.5" thickBot="1" x14ac:dyDescent="0.25">
      <c r="A36" s="7" t="s">
        <v>95</v>
      </c>
      <c r="B36" s="8">
        <v>42000</v>
      </c>
      <c r="C36" s="10">
        <f t="shared" si="0"/>
        <v>42000</v>
      </c>
    </row>
    <row r="37" spans="1:3" ht="13.5" thickBot="1" x14ac:dyDescent="0.25">
      <c r="A37" s="7" t="s">
        <v>96</v>
      </c>
      <c r="B37" s="8">
        <v>235000</v>
      </c>
      <c r="C37" s="10">
        <f t="shared" si="0"/>
        <v>235000</v>
      </c>
    </row>
    <row r="38" spans="1:3" ht="13.5" thickBot="1" x14ac:dyDescent="0.25">
      <c r="A38" s="7" t="s">
        <v>97</v>
      </c>
      <c r="B38" s="8">
        <v>40000</v>
      </c>
      <c r="C38" s="10">
        <f t="shared" si="0"/>
        <v>40000</v>
      </c>
    </row>
    <row r="39" spans="1:3" ht="13.5" thickBot="1" x14ac:dyDescent="0.25">
      <c r="A39" s="7" t="s">
        <v>98</v>
      </c>
      <c r="B39" s="8">
        <v>42900</v>
      </c>
      <c r="C39" s="10">
        <f t="shared" si="0"/>
        <v>42900</v>
      </c>
    </row>
    <row r="40" spans="1:3" ht="13.5" thickBot="1" x14ac:dyDescent="0.25">
      <c r="A40" s="7" t="s">
        <v>99</v>
      </c>
      <c r="B40" s="8">
        <v>50000</v>
      </c>
      <c r="C40" s="10">
        <f t="shared" si="0"/>
        <v>50000</v>
      </c>
    </row>
    <row r="41" spans="1:3" ht="13.5" thickBot="1" x14ac:dyDescent="0.25">
      <c r="A41" s="7" t="s">
        <v>100</v>
      </c>
      <c r="B41" s="8">
        <v>50000</v>
      </c>
      <c r="C41" s="10">
        <f t="shared" si="0"/>
        <v>50000</v>
      </c>
    </row>
    <row r="42" spans="1:3" ht="13.5" thickBot="1" x14ac:dyDescent="0.25">
      <c r="A42" s="7" t="s">
        <v>101</v>
      </c>
      <c r="B42" s="8">
        <v>50000</v>
      </c>
      <c r="C42" s="10">
        <f t="shared" si="0"/>
        <v>50000</v>
      </c>
    </row>
    <row r="43" spans="1:3" ht="13.5" thickBot="1" x14ac:dyDescent="0.25">
      <c r="A43" s="7" t="s">
        <v>102</v>
      </c>
      <c r="B43" s="8">
        <v>24600</v>
      </c>
      <c r="C43" s="10">
        <f t="shared" si="0"/>
        <v>24600</v>
      </c>
    </row>
    <row r="44" spans="1:3" ht="13.5" thickBot="1" x14ac:dyDescent="0.25">
      <c r="A44" s="7" t="s">
        <v>103</v>
      </c>
      <c r="B44" s="8">
        <v>50000</v>
      </c>
      <c r="C44" s="10">
        <f t="shared" si="0"/>
        <v>50000</v>
      </c>
    </row>
    <row r="45" spans="1:3" ht="13.5" thickBot="1" x14ac:dyDescent="0.25">
      <c r="A45" s="7" t="s">
        <v>104</v>
      </c>
      <c r="B45" s="8">
        <v>45000</v>
      </c>
      <c r="C45" s="10">
        <f t="shared" si="0"/>
        <v>45000</v>
      </c>
    </row>
    <row r="46" spans="1:3" ht="13.5" thickBot="1" x14ac:dyDescent="0.25">
      <c r="A46" s="7" t="s">
        <v>105</v>
      </c>
      <c r="B46" s="14">
        <v>0</v>
      </c>
      <c r="C46" s="15">
        <f t="shared" si="0"/>
        <v>0</v>
      </c>
    </row>
    <row r="47" spans="1:3" ht="13.5" thickBot="1" x14ac:dyDescent="0.25">
      <c r="A47" s="7" t="s">
        <v>106</v>
      </c>
      <c r="B47" s="8">
        <v>50000</v>
      </c>
      <c r="C47" s="10">
        <f t="shared" si="0"/>
        <v>50000</v>
      </c>
    </row>
    <row r="48" spans="1:3" ht="13.5" thickBot="1" x14ac:dyDescent="0.25">
      <c r="A48" s="7" t="s">
        <v>107</v>
      </c>
      <c r="B48" s="14">
        <v>0</v>
      </c>
      <c r="C48" s="15">
        <f t="shared" si="0"/>
        <v>0</v>
      </c>
    </row>
    <row r="49" spans="1:3" ht="13.5" thickBot="1" x14ac:dyDescent="0.25">
      <c r="A49" s="7" t="s">
        <v>108</v>
      </c>
      <c r="B49" s="14">
        <v>0</v>
      </c>
      <c r="C49" s="15">
        <f t="shared" si="0"/>
        <v>0</v>
      </c>
    </row>
    <row r="50" spans="1:3" ht="13.5" thickBot="1" x14ac:dyDescent="0.25">
      <c r="A50" s="7" t="s">
        <v>109</v>
      </c>
      <c r="B50" s="14">
        <v>0</v>
      </c>
      <c r="C50" s="15">
        <f t="shared" si="0"/>
        <v>0</v>
      </c>
    </row>
    <row r="51" spans="1:3" ht="13.5" thickBot="1" x14ac:dyDescent="0.25">
      <c r="A51" s="7" t="s">
        <v>110</v>
      </c>
      <c r="B51" s="14">
        <v>0</v>
      </c>
      <c r="C51" s="15">
        <f t="shared" si="0"/>
        <v>0</v>
      </c>
    </row>
    <row r="52" spans="1:3" ht="13.5" thickBot="1" x14ac:dyDescent="0.25">
      <c r="A52" s="7" t="s">
        <v>111</v>
      </c>
      <c r="B52" s="8">
        <v>50000</v>
      </c>
      <c r="C52" s="10">
        <f t="shared" si="0"/>
        <v>50000</v>
      </c>
    </row>
    <row r="53" spans="1:3" ht="13.5" thickBot="1" x14ac:dyDescent="0.25">
      <c r="A53" s="7" t="s">
        <v>112</v>
      </c>
      <c r="B53" s="8">
        <v>50000</v>
      </c>
      <c r="C53" s="10">
        <f t="shared" si="0"/>
        <v>50000</v>
      </c>
    </row>
    <row r="54" spans="1:3" ht="13.5" thickBot="1" x14ac:dyDescent="0.25">
      <c r="A54" s="7" t="s">
        <v>113</v>
      </c>
      <c r="B54" s="14">
        <v>0</v>
      </c>
      <c r="C54" s="15">
        <f t="shared" si="0"/>
        <v>0</v>
      </c>
    </row>
    <row r="55" spans="1:3" ht="13.5" thickBot="1" x14ac:dyDescent="0.25">
      <c r="A55" s="9" t="s">
        <v>230</v>
      </c>
      <c r="B55" s="13">
        <f>SUM(B7:B54)</f>
        <v>2013300</v>
      </c>
      <c r="C55" s="13">
        <f>SUM(C7:C54)</f>
        <v>2013300</v>
      </c>
    </row>
  </sheetData>
  <mergeCells count="6">
    <mergeCell ref="A4:C4"/>
    <mergeCell ref="A5:A6"/>
    <mergeCell ref="C5:C6"/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4.42578125" style="12" bestFit="1" customWidth="1"/>
    <col min="2" max="5" width="17.7109375" style="12" customWidth="1"/>
    <col min="6" max="16384" width="9.140625" style="12"/>
  </cols>
  <sheetData>
    <row r="1" spans="1:5" s="1" customFormat="1" ht="19.5" customHeight="1" x14ac:dyDescent="0.2">
      <c r="A1" s="31" t="s">
        <v>0</v>
      </c>
      <c r="B1" s="31"/>
      <c r="C1" s="31"/>
      <c r="D1" s="31"/>
      <c r="E1" s="31"/>
    </row>
    <row r="2" spans="1:5" s="1" customFormat="1" ht="17.25" customHeight="1" x14ac:dyDescent="0.2">
      <c r="A2" s="31" t="s">
        <v>1</v>
      </c>
      <c r="B2" s="31"/>
      <c r="C2" s="31"/>
      <c r="D2" s="31"/>
      <c r="E2" s="31"/>
    </row>
    <row r="3" spans="1:5" s="1" customFormat="1" ht="18" customHeight="1" x14ac:dyDescent="0.2">
      <c r="A3" s="31" t="s">
        <v>3</v>
      </c>
      <c r="B3" s="31"/>
      <c r="C3" s="31"/>
      <c r="D3" s="31"/>
      <c r="E3" s="31"/>
    </row>
    <row r="4" spans="1:5" s="1" customFormat="1" ht="18.75" customHeight="1" thickBot="1" x14ac:dyDescent="0.25">
      <c r="A4" s="28" t="s">
        <v>231</v>
      </c>
      <c r="B4" s="28"/>
      <c r="C4" s="28"/>
      <c r="D4" s="28"/>
      <c r="E4" s="28"/>
    </row>
    <row r="5" spans="1:5" ht="33" customHeight="1" thickBot="1" x14ac:dyDescent="0.25">
      <c r="A5" s="29" t="s">
        <v>124</v>
      </c>
      <c r="B5" s="9" t="s">
        <v>232</v>
      </c>
      <c r="C5" s="9" t="s">
        <v>233</v>
      </c>
      <c r="D5" s="9" t="s">
        <v>234</v>
      </c>
      <c r="E5" s="29" t="s">
        <v>177</v>
      </c>
    </row>
    <row r="6" spans="1:5" ht="30" customHeight="1" thickBot="1" x14ac:dyDescent="0.25">
      <c r="A6" s="30"/>
      <c r="B6" s="9" t="s">
        <v>235</v>
      </c>
      <c r="C6" s="9" t="s">
        <v>236</v>
      </c>
      <c r="D6" s="9" t="s">
        <v>236</v>
      </c>
      <c r="E6" s="30"/>
    </row>
    <row r="7" spans="1:5" ht="12.75" customHeight="1" thickBot="1" x14ac:dyDescent="0.25">
      <c r="A7" s="7" t="s">
        <v>66</v>
      </c>
      <c r="B7" s="8">
        <v>0</v>
      </c>
      <c r="C7" s="8">
        <v>700871</v>
      </c>
      <c r="D7" s="8">
        <v>0</v>
      </c>
      <c r="E7" s="10">
        <f t="shared" ref="E7:E54" si="0">SUM(B7:D7)</f>
        <v>700871</v>
      </c>
    </row>
    <row r="8" spans="1:5" ht="13.5" thickBot="1" x14ac:dyDescent="0.25">
      <c r="A8" s="7" t="s">
        <v>67</v>
      </c>
      <c r="B8" s="8">
        <v>0</v>
      </c>
      <c r="C8" s="8">
        <v>0</v>
      </c>
      <c r="D8" s="8">
        <v>0</v>
      </c>
      <c r="E8" s="10">
        <f t="shared" si="0"/>
        <v>0</v>
      </c>
    </row>
    <row r="9" spans="1:5" ht="13.5" thickBot="1" x14ac:dyDescent="0.25">
      <c r="A9" s="7" t="s">
        <v>68</v>
      </c>
      <c r="B9" s="8">
        <v>0</v>
      </c>
      <c r="C9" s="8">
        <v>0</v>
      </c>
      <c r="D9" s="8">
        <v>0</v>
      </c>
      <c r="E9" s="10">
        <f t="shared" si="0"/>
        <v>0</v>
      </c>
    </row>
    <row r="10" spans="1:5" ht="13.5" thickBot="1" x14ac:dyDescent="0.25">
      <c r="A10" s="7" t="s">
        <v>69</v>
      </c>
      <c r="B10" s="8">
        <v>0</v>
      </c>
      <c r="C10" s="8">
        <v>0</v>
      </c>
      <c r="D10" s="8">
        <v>0</v>
      </c>
      <c r="E10" s="10">
        <f t="shared" si="0"/>
        <v>0</v>
      </c>
    </row>
    <row r="11" spans="1:5" ht="13.5" thickBot="1" x14ac:dyDescent="0.25">
      <c r="A11" s="7" t="s">
        <v>70</v>
      </c>
      <c r="B11" s="8">
        <v>325500</v>
      </c>
      <c r="C11" s="8">
        <v>0</v>
      </c>
      <c r="D11" s="8">
        <v>0</v>
      </c>
      <c r="E11" s="10">
        <f t="shared" si="0"/>
        <v>325500</v>
      </c>
    </row>
    <row r="12" spans="1:5" ht="13.5" thickBot="1" x14ac:dyDescent="0.25">
      <c r="A12" s="7" t="s">
        <v>71</v>
      </c>
      <c r="B12" s="8">
        <v>0</v>
      </c>
      <c r="C12" s="8">
        <v>0</v>
      </c>
      <c r="D12" s="8">
        <v>0</v>
      </c>
      <c r="E12" s="10">
        <f t="shared" si="0"/>
        <v>0</v>
      </c>
    </row>
    <row r="13" spans="1:5" ht="13.5" thickBot="1" x14ac:dyDescent="0.25">
      <c r="A13" s="7" t="s">
        <v>72</v>
      </c>
      <c r="B13" s="8">
        <v>0</v>
      </c>
      <c r="C13" s="8">
        <v>0</v>
      </c>
      <c r="D13" s="8">
        <v>0</v>
      </c>
      <c r="E13" s="10">
        <f t="shared" si="0"/>
        <v>0</v>
      </c>
    </row>
    <row r="14" spans="1:5" ht="13.5" thickBot="1" x14ac:dyDescent="0.25">
      <c r="A14" s="7" t="s">
        <v>73</v>
      </c>
      <c r="B14" s="8">
        <v>0</v>
      </c>
      <c r="C14" s="8">
        <v>0</v>
      </c>
      <c r="D14" s="8">
        <v>0</v>
      </c>
      <c r="E14" s="10">
        <f t="shared" si="0"/>
        <v>0</v>
      </c>
    </row>
    <row r="15" spans="1:5" ht="13.5" thickBot="1" x14ac:dyDescent="0.25">
      <c r="A15" s="7" t="s">
        <v>74</v>
      </c>
      <c r="B15" s="8">
        <v>0</v>
      </c>
      <c r="C15" s="8">
        <v>0</v>
      </c>
      <c r="D15" s="8">
        <v>0</v>
      </c>
      <c r="E15" s="10">
        <f t="shared" si="0"/>
        <v>0</v>
      </c>
    </row>
    <row r="16" spans="1:5" ht="13.5" thickBot="1" x14ac:dyDescent="0.25">
      <c r="A16" s="7" t="s">
        <v>75</v>
      </c>
      <c r="B16" s="8">
        <v>0</v>
      </c>
      <c r="C16" s="8">
        <v>58406</v>
      </c>
      <c r="D16" s="8">
        <v>0</v>
      </c>
      <c r="E16" s="10">
        <f t="shared" si="0"/>
        <v>58406</v>
      </c>
    </row>
    <row r="17" spans="1:5" ht="13.5" thickBot="1" x14ac:dyDescent="0.25">
      <c r="A17" s="7" t="s">
        <v>76</v>
      </c>
      <c r="B17" s="8">
        <v>0</v>
      </c>
      <c r="C17" s="8">
        <v>0</v>
      </c>
      <c r="D17" s="8">
        <v>0</v>
      </c>
      <c r="E17" s="10">
        <f t="shared" si="0"/>
        <v>0</v>
      </c>
    </row>
    <row r="18" spans="1:5" ht="13.5" thickBot="1" x14ac:dyDescent="0.25">
      <c r="A18" s="7" t="s">
        <v>77</v>
      </c>
      <c r="B18" s="8">
        <v>0</v>
      </c>
      <c r="C18" s="8">
        <v>0</v>
      </c>
      <c r="D18" s="8">
        <v>0</v>
      </c>
      <c r="E18" s="10">
        <f t="shared" si="0"/>
        <v>0</v>
      </c>
    </row>
    <row r="19" spans="1:5" ht="13.5" thickBot="1" x14ac:dyDescent="0.25">
      <c r="A19" s="7" t="s">
        <v>78</v>
      </c>
      <c r="B19" s="8">
        <v>0</v>
      </c>
      <c r="C19" s="8">
        <v>0</v>
      </c>
      <c r="D19" s="8">
        <v>0</v>
      </c>
      <c r="E19" s="10">
        <f t="shared" si="0"/>
        <v>0</v>
      </c>
    </row>
    <row r="20" spans="1:5" ht="13.5" thickBot="1" x14ac:dyDescent="0.25">
      <c r="A20" s="7" t="s">
        <v>79</v>
      </c>
      <c r="B20" s="8">
        <v>0</v>
      </c>
      <c r="C20" s="8">
        <v>0</v>
      </c>
      <c r="D20" s="8">
        <v>0</v>
      </c>
      <c r="E20" s="10">
        <f t="shared" si="0"/>
        <v>0</v>
      </c>
    </row>
    <row r="21" spans="1:5" ht="13.5" thickBot="1" x14ac:dyDescent="0.25">
      <c r="A21" s="7" t="s">
        <v>80</v>
      </c>
      <c r="B21" s="8">
        <v>0</v>
      </c>
      <c r="C21" s="8">
        <v>0</v>
      </c>
      <c r="D21" s="8">
        <v>0</v>
      </c>
      <c r="E21" s="10">
        <f t="shared" si="0"/>
        <v>0</v>
      </c>
    </row>
    <row r="22" spans="1:5" ht="13.5" thickBot="1" x14ac:dyDescent="0.25">
      <c r="A22" s="7" t="s">
        <v>81</v>
      </c>
      <c r="B22" s="8">
        <v>0</v>
      </c>
      <c r="C22" s="8">
        <v>0</v>
      </c>
      <c r="D22" s="8">
        <v>0</v>
      </c>
      <c r="E22" s="10">
        <f t="shared" si="0"/>
        <v>0</v>
      </c>
    </row>
    <row r="23" spans="1:5" ht="13.5" thickBot="1" x14ac:dyDescent="0.25">
      <c r="A23" s="7" t="s">
        <v>82</v>
      </c>
      <c r="B23" s="8">
        <v>0</v>
      </c>
      <c r="C23" s="8">
        <v>0</v>
      </c>
      <c r="D23" s="8">
        <v>0</v>
      </c>
      <c r="E23" s="10">
        <f t="shared" si="0"/>
        <v>0</v>
      </c>
    </row>
    <row r="24" spans="1:5" ht="13.5" thickBot="1" x14ac:dyDescent="0.25">
      <c r="A24" s="7" t="s">
        <v>83</v>
      </c>
      <c r="B24" s="8">
        <v>0</v>
      </c>
      <c r="C24" s="8">
        <v>0</v>
      </c>
      <c r="D24" s="8">
        <v>0</v>
      </c>
      <c r="E24" s="10">
        <f t="shared" si="0"/>
        <v>0</v>
      </c>
    </row>
    <row r="25" spans="1:5" ht="13.5" thickBot="1" x14ac:dyDescent="0.25">
      <c r="A25" s="7" t="s">
        <v>84</v>
      </c>
      <c r="B25" s="8">
        <v>0</v>
      </c>
      <c r="C25" s="8">
        <v>0</v>
      </c>
      <c r="D25" s="8">
        <v>0</v>
      </c>
      <c r="E25" s="10">
        <f t="shared" si="0"/>
        <v>0</v>
      </c>
    </row>
    <row r="26" spans="1:5" ht="13.5" thickBot="1" x14ac:dyDescent="0.25">
      <c r="A26" s="7" t="s">
        <v>85</v>
      </c>
      <c r="B26" s="8">
        <v>0</v>
      </c>
      <c r="C26" s="8">
        <v>0</v>
      </c>
      <c r="D26" s="8">
        <v>0</v>
      </c>
      <c r="E26" s="10">
        <f t="shared" si="0"/>
        <v>0</v>
      </c>
    </row>
    <row r="27" spans="1:5" ht="13.5" thickBot="1" x14ac:dyDescent="0.25">
      <c r="A27" s="7" t="s">
        <v>86</v>
      </c>
      <c r="B27" s="8">
        <v>0</v>
      </c>
      <c r="C27" s="8">
        <v>536200</v>
      </c>
      <c r="D27" s="8">
        <v>0</v>
      </c>
      <c r="E27" s="10">
        <f t="shared" si="0"/>
        <v>536200</v>
      </c>
    </row>
    <row r="28" spans="1:5" ht="13.5" thickBot="1" x14ac:dyDescent="0.25">
      <c r="A28" s="7" t="s">
        <v>87</v>
      </c>
      <c r="B28" s="8">
        <v>0</v>
      </c>
      <c r="C28" s="8">
        <v>0</v>
      </c>
      <c r="D28" s="8">
        <v>0</v>
      </c>
      <c r="E28" s="10">
        <f t="shared" si="0"/>
        <v>0</v>
      </c>
    </row>
    <row r="29" spans="1:5" ht="13.5" thickBot="1" x14ac:dyDescent="0.25">
      <c r="A29" s="7" t="s">
        <v>88</v>
      </c>
      <c r="B29" s="8">
        <v>0</v>
      </c>
      <c r="C29" s="8">
        <v>0</v>
      </c>
      <c r="D29" s="8">
        <v>0</v>
      </c>
      <c r="E29" s="10">
        <f t="shared" si="0"/>
        <v>0</v>
      </c>
    </row>
    <row r="30" spans="1:5" ht="13.5" thickBot="1" x14ac:dyDescent="0.25">
      <c r="A30" s="7" t="s">
        <v>89</v>
      </c>
      <c r="B30" s="8">
        <v>0</v>
      </c>
      <c r="C30" s="8">
        <v>0</v>
      </c>
      <c r="D30" s="8">
        <v>0</v>
      </c>
      <c r="E30" s="10">
        <f t="shared" si="0"/>
        <v>0</v>
      </c>
    </row>
    <row r="31" spans="1:5" ht="13.5" thickBot="1" x14ac:dyDescent="0.25">
      <c r="A31" s="7" t="s">
        <v>90</v>
      </c>
      <c r="B31" s="8">
        <v>0</v>
      </c>
      <c r="C31" s="8">
        <v>292030</v>
      </c>
      <c r="D31" s="8">
        <v>0</v>
      </c>
      <c r="E31" s="10">
        <f t="shared" si="0"/>
        <v>292030</v>
      </c>
    </row>
    <row r="32" spans="1:5" ht="13.5" thickBot="1" x14ac:dyDescent="0.25">
      <c r="A32" s="7" t="s">
        <v>91</v>
      </c>
      <c r="B32" s="8">
        <v>0</v>
      </c>
      <c r="C32" s="8">
        <v>0</v>
      </c>
      <c r="D32" s="8">
        <v>0</v>
      </c>
      <c r="E32" s="10">
        <f t="shared" si="0"/>
        <v>0</v>
      </c>
    </row>
    <row r="33" spans="1:5" ht="13.5" thickBot="1" x14ac:dyDescent="0.25">
      <c r="A33" s="7" t="s">
        <v>92</v>
      </c>
      <c r="B33" s="8">
        <v>0</v>
      </c>
      <c r="C33" s="8">
        <v>0</v>
      </c>
      <c r="D33" s="8">
        <v>0</v>
      </c>
      <c r="E33" s="10">
        <f t="shared" si="0"/>
        <v>0</v>
      </c>
    </row>
    <row r="34" spans="1:5" ht="13.5" thickBot="1" x14ac:dyDescent="0.25">
      <c r="A34" s="7" t="s">
        <v>93</v>
      </c>
      <c r="B34" s="8">
        <v>0</v>
      </c>
      <c r="C34" s="8">
        <v>116812</v>
      </c>
      <c r="D34" s="8">
        <v>0</v>
      </c>
      <c r="E34" s="10">
        <f t="shared" si="0"/>
        <v>116812</v>
      </c>
    </row>
    <row r="35" spans="1:5" ht="13.5" thickBot="1" x14ac:dyDescent="0.25">
      <c r="A35" s="7" t="s">
        <v>94</v>
      </c>
      <c r="B35" s="8">
        <v>0</v>
      </c>
      <c r="C35" s="8">
        <v>0</v>
      </c>
      <c r="D35" s="8">
        <v>0</v>
      </c>
      <c r="E35" s="10">
        <f t="shared" si="0"/>
        <v>0</v>
      </c>
    </row>
    <row r="36" spans="1:5" ht="13.5" thickBot="1" x14ac:dyDescent="0.25">
      <c r="A36" s="7" t="s">
        <v>95</v>
      </c>
      <c r="B36" s="8">
        <v>0</v>
      </c>
      <c r="C36" s="8">
        <v>0</v>
      </c>
      <c r="D36" s="8">
        <v>0</v>
      </c>
      <c r="E36" s="10">
        <f t="shared" si="0"/>
        <v>0</v>
      </c>
    </row>
    <row r="37" spans="1:5" ht="13.5" thickBot="1" x14ac:dyDescent="0.25">
      <c r="A37" s="7" t="s">
        <v>96</v>
      </c>
      <c r="B37" s="8">
        <v>0</v>
      </c>
      <c r="C37" s="8">
        <v>349575</v>
      </c>
      <c r="D37" s="8">
        <v>0</v>
      </c>
      <c r="E37" s="10">
        <f t="shared" si="0"/>
        <v>349575</v>
      </c>
    </row>
    <row r="38" spans="1:5" ht="13.5" thickBot="1" x14ac:dyDescent="0.25">
      <c r="A38" s="7" t="s">
        <v>97</v>
      </c>
      <c r="B38" s="8">
        <v>0</v>
      </c>
      <c r="C38" s="8">
        <v>0</v>
      </c>
      <c r="D38" s="8">
        <v>0</v>
      </c>
      <c r="E38" s="10">
        <f t="shared" si="0"/>
        <v>0</v>
      </c>
    </row>
    <row r="39" spans="1:5" ht="13.5" thickBot="1" x14ac:dyDescent="0.25">
      <c r="A39" s="7" t="s">
        <v>98</v>
      </c>
      <c r="B39" s="8">
        <v>0</v>
      </c>
      <c r="C39" s="8">
        <v>0</v>
      </c>
      <c r="D39" s="8">
        <v>0</v>
      </c>
      <c r="E39" s="10">
        <f t="shared" si="0"/>
        <v>0</v>
      </c>
    </row>
    <row r="40" spans="1:5" ht="13.5" thickBot="1" x14ac:dyDescent="0.25">
      <c r="A40" s="7" t="s">
        <v>99</v>
      </c>
      <c r="B40" s="8">
        <v>0</v>
      </c>
      <c r="C40" s="8">
        <v>0</v>
      </c>
      <c r="D40" s="8">
        <v>0</v>
      </c>
      <c r="E40" s="10">
        <f t="shared" si="0"/>
        <v>0</v>
      </c>
    </row>
    <row r="41" spans="1:5" ht="13.5" thickBot="1" x14ac:dyDescent="0.25">
      <c r="A41" s="7" t="s">
        <v>100</v>
      </c>
      <c r="B41" s="8">
        <v>0</v>
      </c>
      <c r="C41" s="8">
        <v>0</v>
      </c>
      <c r="D41" s="8">
        <v>0</v>
      </c>
      <c r="E41" s="10">
        <f t="shared" si="0"/>
        <v>0</v>
      </c>
    </row>
    <row r="42" spans="1:5" ht="13.5" thickBot="1" x14ac:dyDescent="0.25">
      <c r="A42" s="7" t="s">
        <v>101</v>
      </c>
      <c r="B42" s="8">
        <v>0</v>
      </c>
      <c r="C42" s="8">
        <v>0</v>
      </c>
      <c r="D42" s="8">
        <v>866200</v>
      </c>
      <c r="E42" s="10">
        <f t="shared" si="0"/>
        <v>866200</v>
      </c>
    </row>
    <row r="43" spans="1:5" ht="13.5" thickBot="1" x14ac:dyDescent="0.25">
      <c r="A43" s="7" t="s">
        <v>102</v>
      </c>
      <c r="B43" s="8">
        <v>0</v>
      </c>
      <c r="C43" s="8">
        <v>116812</v>
      </c>
      <c r="D43" s="8">
        <v>0</v>
      </c>
      <c r="E43" s="10">
        <f t="shared" si="0"/>
        <v>116812</v>
      </c>
    </row>
    <row r="44" spans="1:5" ht="13.5" thickBot="1" x14ac:dyDescent="0.25">
      <c r="A44" s="7" t="s">
        <v>103</v>
      </c>
      <c r="B44" s="8">
        <v>0</v>
      </c>
      <c r="C44" s="8">
        <v>0</v>
      </c>
      <c r="D44" s="8">
        <v>0</v>
      </c>
      <c r="E44" s="10">
        <f t="shared" si="0"/>
        <v>0</v>
      </c>
    </row>
    <row r="45" spans="1:5" ht="13.5" thickBot="1" x14ac:dyDescent="0.25">
      <c r="A45" s="7" t="s">
        <v>104</v>
      </c>
      <c r="B45" s="8">
        <v>0</v>
      </c>
      <c r="C45" s="8">
        <v>0</v>
      </c>
      <c r="D45" s="8">
        <v>0</v>
      </c>
      <c r="E45" s="10">
        <f t="shared" si="0"/>
        <v>0</v>
      </c>
    </row>
    <row r="46" spans="1:5" ht="13.5" thickBot="1" x14ac:dyDescent="0.25">
      <c r="A46" s="7" t="s">
        <v>105</v>
      </c>
      <c r="B46" s="8">
        <v>0</v>
      </c>
      <c r="C46" s="8">
        <v>0</v>
      </c>
      <c r="D46" s="8">
        <v>0</v>
      </c>
      <c r="E46" s="10">
        <f t="shared" si="0"/>
        <v>0</v>
      </c>
    </row>
    <row r="47" spans="1:5" ht="13.5" thickBot="1" x14ac:dyDescent="0.25">
      <c r="A47" s="7" t="s">
        <v>106</v>
      </c>
      <c r="B47" s="8">
        <v>0</v>
      </c>
      <c r="C47" s="8">
        <v>0</v>
      </c>
      <c r="D47" s="8">
        <v>0</v>
      </c>
      <c r="E47" s="10">
        <f t="shared" si="0"/>
        <v>0</v>
      </c>
    </row>
    <row r="48" spans="1:5" ht="13.5" thickBot="1" x14ac:dyDescent="0.25">
      <c r="A48" s="7" t="s">
        <v>107</v>
      </c>
      <c r="B48" s="8">
        <v>0</v>
      </c>
      <c r="C48" s="8">
        <v>0</v>
      </c>
      <c r="D48" s="8">
        <v>0</v>
      </c>
      <c r="E48" s="10">
        <f t="shared" si="0"/>
        <v>0</v>
      </c>
    </row>
    <row r="49" spans="1:5" ht="13.5" thickBot="1" x14ac:dyDescent="0.25">
      <c r="A49" s="7" t="s">
        <v>108</v>
      </c>
      <c r="B49" s="8">
        <v>0</v>
      </c>
      <c r="C49" s="8">
        <v>0</v>
      </c>
      <c r="D49" s="8">
        <v>0</v>
      </c>
      <c r="E49" s="10">
        <f t="shared" si="0"/>
        <v>0</v>
      </c>
    </row>
    <row r="50" spans="1:5" ht="13.5" thickBot="1" x14ac:dyDescent="0.25">
      <c r="A50" s="7" t="s">
        <v>109</v>
      </c>
      <c r="B50" s="8">
        <v>0</v>
      </c>
      <c r="C50" s="8">
        <v>0</v>
      </c>
      <c r="D50" s="8">
        <v>0</v>
      </c>
      <c r="E50" s="10">
        <f t="shared" si="0"/>
        <v>0</v>
      </c>
    </row>
    <row r="51" spans="1:5" ht="13.5" thickBot="1" x14ac:dyDescent="0.25">
      <c r="A51" s="7" t="s">
        <v>110</v>
      </c>
      <c r="B51" s="8">
        <v>0</v>
      </c>
      <c r="C51" s="8">
        <v>0</v>
      </c>
      <c r="D51" s="8">
        <v>0</v>
      </c>
      <c r="E51" s="10">
        <f t="shared" si="0"/>
        <v>0</v>
      </c>
    </row>
    <row r="52" spans="1:5" ht="13.5" thickBot="1" x14ac:dyDescent="0.25">
      <c r="A52" s="7" t="s">
        <v>111</v>
      </c>
      <c r="B52" s="8">
        <v>0</v>
      </c>
      <c r="C52" s="8">
        <v>0</v>
      </c>
      <c r="D52" s="8">
        <v>0</v>
      </c>
      <c r="E52" s="10">
        <f t="shared" si="0"/>
        <v>0</v>
      </c>
    </row>
    <row r="53" spans="1:5" ht="13.5" thickBot="1" x14ac:dyDescent="0.25">
      <c r="A53" s="7" t="s">
        <v>112</v>
      </c>
      <c r="B53" s="8">
        <v>0</v>
      </c>
      <c r="C53" s="8">
        <v>0</v>
      </c>
      <c r="D53" s="8">
        <v>0</v>
      </c>
      <c r="E53" s="10">
        <f t="shared" si="0"/>
        <v>0</v>
      </c>
    </row>
    <row r="54" spans="1:5" ht="13.5" thickBot="1" x14ac:dyDescent="0.25">
      <c r="A54" s="7" t="s">
        <v>113</v>
      </c>
      <c r="B54" s="8">
        <v>0</v>
      </c>
      <c r="C54" s="8">
        <v>0</v>
      </c>
      <c r="D54" s="8">
        <v>0</v>
      </c>
      <c r="E54" s="10">
        <f t="shared" si="0"/>
        <v>0</v>
      </c>
    </row>
    <row r="55" spans="1:5" ht="13.5" thickBot="1" x14ac:dyDescent="0.25">
      <c r="A55" s="9" t="s">
        <v>230</v>
      </c>
      <c r="B55" s="13">
        <f>SUM(B7:B54)</f>
        <v>325500</v>
      </c>
      <c r="C55" s="13">
        <f>SUM(C7:C54)</f>
        <v>2170706</v>
      </c>
      <c r="D55" s="13">
        <f>SUM(D7:D54)</f>
        <v>866200</v>
      </c>
      <c r="E55" s="13">
        <f>SUM(E7:E54)</f>
        <v>3362406</v>
      </c>
    </row>
  </sheetData>
  <mergeCells count="6">
    <mergeCell ref="A4:E4"/>
    <mergeCell ref="A5:A6"/>
    <mergeCell ref="E5:E6"/>
    <mergeCell ref="A1:E1"/>
    <mergeCell ref="A2:E2"/>
    <mergeCell ref="A3:E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4.85546875" style="12" customWidth="1"/>
    <col min="2" max="3" width="17.7109375" style="12" customWidth="1"/>
    <col min="4" max="4" width="19.85546875" style="12" customWidth="1"/>
    <col min="5" max="16384" width="9.140625" style="12"/>
  </cols>
  <sheetData>
    <row r="1" spans="1:4" s="1" customFormat="1" ht="18" customHeight="1" x14ac:dyDescent="0.2">
      <c r="A1" s="31" t="s">
        <v>0</v>
      </c>
      <c r="B1" s="31"/>
      <c r="C1" s="31"/>
      <c r="D1" s="31"/>
    </row>
    <row r="2" spans="1:4" s="1" customFormat="1" ht="18" customHeight="1" x14ac:dyDescent="0.2">
      <c r="A2" s="31" t="s">
        <v>1</v>
      </c>
      <c r="B2" s="31"/>
      <c r="C2" s="31"/>
      <c r="D2" s="31"/>
    </row>
    <row r="3" spans="1:4" s="1" customFormat="1" ht="18" customHeight="1" x14ac:dyDescent="0.2">
      <c r="A3" s="31" t="s">
        <v>3</v>
      </c>
      <c r="B3" s="31"/>
      <c r="C3" s="31"/>
      <c r="D3" s="31"/>
    </row>
    <row r="4" spans="1:4" s="1" customFormat="1" ht="17.25" customHeight="1" thickBot="1" x14ac:dyDescent="0.25">
      <c r="A4" s="31" t="s">
        <v>940</v>
      </c>
      <c r="B4" s="31"/>
      <c r="C4" s="31"/>
      <c r="D4" s="31"/>
    </row>
    <row r="5" spans="1:4" ht="39.75" customHeight="1" thickBot="1" x14ac:dyDescent="0.25">
      <c r="A5" s="29" t="s">
        <v>124</v>
      </c>
      <c r="B5" s="9" t="s">
        <v>941</v>
      </c>
      <c r="C5" s="9" t="s">
        <v>942</v>
      </c>
      <c r="D5" s="29" t="s">
        <v>177</v>
      </c>
    </row>
    <row r="6" spans="1:4" ht="39.75" customHeight="1" thickBot="1" x14ac:dyDescent="0.25">
      <c r="A6" s="30"/>
      <c r="B6" s="9" t="s">
        <v>943</v>
      </c>
      <c r="C6" s="9" t="s">
        <v>944</v>
      </c>
      <c r="D6" s="30"/>
    </row>
    <row r="7" spans="1:4" ht="13.5" thickBot="1" x14ac:dyDescent="0.25">
      <c r="A7" s="7" t="s">
        <v>66</v>
      </c>
      <c r="B7" s="8">
        <v>0</v>
      </c>
      <c r="C7" s="8">
        <v>310000</v>
      </c>
      <c r="D7" s="10">
        <f t="shared" ref="D7:D54" si="0">SUM(B7:C7)</f>
        <v>310000</v>
      </c>
    </row>
    <row r="8" spans="1:4" ht="13.5" thickBot="1" x14ac:dyDescent="0.25">
      <c r="A8" s="7" t="s">
        <v>67</v>
      </c>
      <c r="B8" s="8">
        <v>0</v>
      </c>
      <c r="C8" s="8">
        <v>50000</v>
      </c>
      <c r="D8" s="10">
        <f t="shared" si="0"/>
        <v>50000</v>
      </c>
    </row>
    <row r="9" spans="1:4" ht="13.5" thickBot="1" x14ac:dyDescent="0.25">
      <c r="A9" s="7" t="s">
        <v>68</v>
      </c>
      <c r="B9" s="8">
        <v>0</v>
      </c>
      <c r="C9" s="8">
        <v>169540</v>
      </c>
      <c r="D9" s="10">
        <f t="shared" si="0"/>
        <v>169540</v>
      </c>
    </row>
    <row r="10" spans="1:4" ht="13.5" thickBot="1" x14ac:dyDescent="0.25">
      <c r="A10" s="7" t="s">
        <v>69</v>
      </c>
      <c r="B10" s="8">
        <v>0</v>
      </c>
      <c r="C10" s="8">
        <v>40000</v>
      </c>
      <c r="D10" s="10">
        <f t="shared" si="0"/>
        <v>40000</v>
      </c>
    </row>
    <row r="11" spans="1:4" ht="13.5" thickBot="1" x14ac:dyDescent="0.25">
      <c r="A11" s="7" t="s">
        <v>70</v>
      </c>
      <c r="B11" s="8">
        <v>0</v>
      </c>
      <c r="C11" s="8">
        <v>140700</v>
      </c>
      <c r="D11" s="10">
        <f t="shared" si="0"/>
        <v>140700</v>
      </c>
    </row>
    <row r="12" spans="1:4" ht="13.5" thickBot="1" x14ac:dyDescent="0.25">
      <c r="A12" s="7" t="s">
        <v>71</v>
      </c>
      <c r="B12" s="8">
        <v>0</v>
      </c>
      <c r="C12" s="8">
        <v>249500</v>
      </c>
      <c r="D12" s="10">
        <f t="shared" si="0"/>
        <v>249500</v>
      </c>
    </row>
    <row r="13" spans="1:4" ht="13.5" thickBot="1" x14ac:dyDescent="0.25">
      <c r="A13" s="7" t="s">
        <v>72</v>
      </c>
      <c r="B13" s="8">
        <v>0</v>
      </c>
      <c r="C13" s="8">
        <v>93133</v>
      </c>
      <c r="D13" s="10">
        <f t="shared" si="0"/>
        <v>93133</v>
      </c>
    </row>
    <row r="14" spans="1:4" ht="13.5" thickBot="1" x14ac:dyDescent="0.25">
      <c r="A14" s="7" t="s">
        <v>73</v>
      </c>
      <c r="B14" s="8">
        <v>0</v>
      </c>
      <c r="C14" s="8">
        <v>40000</v>
      </c>
      <c r="D14" s="10">
        <f t="shared" si="0"/>
        <v>40000</v>
      </c>
    </row>
    <row r="15" spans="1:4" ht="13.5" thickBot="1" x14ac:dyDescent="0.25">
      <c r="A15" s="7" t="s">
        <v>74</v>
      </c>
      <c r="B15" s="8">
        <v>0</v>
      </c>
      <c r="C15" s="8">
        <v>308200</v>
      </c>
      <c r="D15" s="10">
        <f t="shared" si="0"/>
        <v>308200</v>
      </c>
    </row>
    <row r="16" spans="1:4" ht="13.5" thickBot="1" x14ac:dyDescent="0.25">
      <c r="A16" s="7" t="s">
        <v>75</v>
      </c>
      <c r="B16" s="8">
        <v>0</v>
      </c>
      <c r="C16" s="8">
        <v>282420</v>
      </c>
      <c r="D16" s="10">
        <f t="shared" si="0"/>
        <v>282420</v>
      </c>
    </row>
    <row r="17" spans="1:4" ht="13.5" thickBot="1" x14ac:dyDescent="0.25">
      <c r="A17" s="7" t="s">
        <v>76</v>
      </c>
      <c r="B17" s="8">
        <v>0</v>
      </c>
      <c r="C17" s="8">
        <v>70000</v>
      </c>
      <c r="D17" s="10">
        <f t="shared" si="0"/>
        <v>70000</v>
      </c>
    </row>
    <row r="18" spans="1:4" ht="13.5" thickBot="1" x14ac:dyDescent="0.25">
      <c r="A18" s="7" t="s">
        <v>77</v>
      </c>
      <c r="B18" s="8">
        <v>0</v>
      </c>
      <c r="C18" s="8">
        <v>72000</v>
      </c>
      <c r="D18" s="10">
        <f t="shared" si="0"/>
        <v>72000</v>
      </c>
    </row>
    <row r="19" spans="1:4" ht="13.5" thickBot="1" x14ac:dyDescent="0.25">
      <c r="A19" s="7" t="s">
        <v>78</v>
      </c>
      <c r="B19" s="8">
        <v>0</v>
      </c>
      <c r="C19" s="8">
        <v>23000</v>
      </c>
      <c r="D19" s="10">
        <f t="shared" si="0"/>
        <v>23000</v>
      </c>
    </row>
    <row r="20" spans="1:4" ht="13.5" thickBot="1" x14ac:dyDescent="0.25">
      <c r="A20" s="7" t="s">
        <v>79</v>
      </c>
      <c r="B20" s="8">
        <v>0</v>
      </c>
      <c r="C20" s="8">
        <v>20000</v>
      </c>
      <c r="D20" s="10">
        <f t="shared" si="0"/>
        <v>20000</v>
      </c>
    </row>
    <row r="21" spans="1:4" ht="13.5" thickBot="1" x14ac:dyDescent="0.25">
      <c r="A21" s="7" t="s">
        <v>80</v>
      </c>
      <c r="B21" s="8">
        <v>168176</v>
      </c>
      <c r="C21" s="8">
        <v>204500</v>
      </c>
      <c r="D21" s="10">
        <f t="shared" si="0"/>
        <v>372676</v>
      </c>
    </row>
    <row r="22" spans="1:4" ht="13.5" thickBot="1" x14ac:dyDescent="0.25">
      <c r="A22" s="7" t="s">
        <v>81</v>
      </c>
      <c r="B22" s="8">
        <v>0</v>
      </c>
      <c r="C22" s="8">
        <v>48000</v>
      </c>
      <c r="D22" s="10">
        <f t="shared" si="0"/>
        <v>48000</v>
      </c>
    </row>
    <row r="23" spans="1:4" ht="13.5" thickBot="1" x14ac:dyDescent="0.25">
      <c r="A23" s="7" t="s">
        <v>82</v>
      </c>
      <c r="B23" s="8">
        <v>0</v>
      </c>
      <c r="C23" s="8">
        <v>70333</v>
      </c>
      <c r="D23" s="10">
        <f t="shared" si="0"/>
        <v>70333</v>
      </c>
    </row>
    <row r="24" spans="1:4" ht="13.5" thickBot="1" x14ac:dyDescent="0.25">
      <c r="A24" s="7" t="s">
        <v>83</v>
      </c>
      <c r="B24" s="8">
        <v>0</v>
      </c>
      <c r="C24" s="8">
        <v>0</v>
      </c>
      <c r="D24" s="10">
        <f t="shared" si="0"/>
        <v>0</v>
      </c>
    </row>
    <row r="25" spans="1:4" ht="13.5" thickBot="1" x14ac:dyDescent="0.25">
      <c r="A25" s="7" t="s">
        <v>84</v>
      </c>
      <c r="B25" s="8">
        <v>0</v>
      </c>
      <c r="C25" s="8">
        <v>82280</v>
      </c>
      <c r="D25" s="10">
        <f t="shared" si="0"/>
        <v>82280</v>
      </c>
    </row>
    <row r="26" spans="1:4" ht="13.5" thickBot="1" x14ac:dyDescent="0.25">
      <c r="A26" s="7" t="s">
        <v>85</v>
      </c>
      <c r="B26" s="8">
        <v>0</v>
      </c>
      <c r="C26" s="8">
        <v>109300</v>
      </c>
      <c r="D26" s="10">
        <f t="shared" si="0"/>
        <v>109300</v>
      </c>
    </row>
    <row r="27" spans="1:4" ht="13.5" thickBot="1" x14ac:dyDescent="0.25">
      <c r="A27" s="7" t="s">
        <v>86</v>
      </c>
      <c r="B27" s="8">
        <v>0</v>
      </c>
      <c r="C27" s="8">
        <v>126000</v>
      </c>
      <c r="D27" s="10">
        <f t="shared" si="0"/>
        <v>126000</v>
      </c>
    </row>
    <row r="28" spans="1:4" ht="13.5" thickBot="1" x14ac:dyDescent="0.25">
      <c r="A28" s="7" t="s">
        <v>87</v>
      </c>
      <c r="B28" s="8">
        <v>0</v>
      </c>
      <c r="C28" s="8">
        <v>85225</v>
      </c>
      <c r="D28" s="10">
        <f t="shared" si="0"/>
        <v>85225</v>
      </c>
    </row>
    <row r="29" spans="1:4" ht="13.5" thickBot="1" x14ac:dyDescent="0.25">
      <c r="A29" s="7" t="s">
        <v>88</v>
      </c>
      <c r="B29" s="8">
        <v>0</v>
      </c>
      <c r="C29" s="8">
        <v>323300</v>
      </c>
      <c r="D29" s="10">
        <f t="shared" si="0"/>
        <v>323300</v>
      </c>
    </row>
    <row r="30" spans="1:4" ht="13.5" thickBot="1" x14ac:dyDescent="0.25">
      <c r="A30" s="7" t="s">
        <v>89</v>
      </c>
      <c r="B30" s="8">
        <v>0</v>
      </c>
      <c r="C30" s="8">
        <v>93400</v>
      </c>
      <c r="D30" s="10">
        <f t="shared" si="0"/>
        <v>93400</v>
      </c>
    </row>
    <row r="31" spans="1:4" ht="13.5" thickBot="1" x14ac:dyDescent="0.25">
      <c r="A31" s="7" t="s">
        <v>90</v>
      </c>
      <c r="B31" s="8">
        <v>0</v>
      </c>
      <c r="C31" s="8">
        <v>432755</v>
      </c>
      <c r="D31" s="10">
        <f t="shared" si="0"/>
        <v>432755</v>
      </c>
    </row>
    <row r="32" spans="1:4" ht="13.5" thickBot="1" x14ac:dyDescent="0.25">
      <c r="A32" s="7" t="s">
        <v>91</v>
      </c>
      <c r="B32" s="8">
        <v>0</v>
      </c>
      <c r="C32" s="8">
        <v>30500</v>
      </c>
      <c r="D32" s="10">
        <f t="shared" si="0"/>
        <v>30500</v>
      </c>
    </row>
    <row r="33" spans="1:4" ht="13.5" thickBot="1" x14ac:dyDescent="0.25">
      <c r="A33" s="7" t="s">
        <v>92</v>
      </c>
      <c r="B33" s="8">
        <v>0</v>
      </c>
      <c r="C33" s="8">
        <v>116800</v>
      </c>
      <c r="D33" s="10">
        <f t="shared" si="0"/>
        <v>116800</v>
      </c>
    </row>
    <row r="34" spans="1:4" ht="13.5" thickBot="1" x14ac:dyDescent="0.25">
      <c r="A34" s="7" t="s">
        <v>93</v>
      </c>
      <c r="B34" s="8">
        <v>0</v>
      </c>
      <c r="C34" s="8">
        <v>120000</v>
      </c>
      <c r="D34" s="10">
        <f t="shared" si="0"/>
        <v>120000</v>
      </c>
    </row>
    <row r="35" spans="1:4" ht="13.5" thickBot="1" x14ac:dyDescent="0.25">
      <c r="A35" s="7" t="s">
        <v>94</v>
      </c>
      <c r="B35" s="8">
        <v>0</v>
      </c>
      <c r="C35" s="8">
        <v>26000</v>
      </c>
      <c r="D35" s="10">
        <f t="shared" si="0"/>
        <v>26000</v>
      </c>
    </row>
    <row r="36" spans="1:4" ht="13.5" thickBot="1" x14ac:dyDescent="0.25">
      <c r="A36" s="7" t="s">
        <v>95</v>
      </c>
      <c r="B36" s="8">
        <v>0</v>
      </c>
      <c r="C36" s="8">
        <v>104800</v>
      </c>
      <c r="D36" s="10">
        <f t="shared" si="0"/>
        <v>104800</v>
      </c>
    </row>
    <row r="37" spans="1:4" ht="13.5" thickBot="1" x14ac:dyDescent="0.25">
      <c r="A37" s="7" t="s">
        <v>96</v>
      </c>
      <c r="B37" s="8">
        <v>0</v>
      </c>
      <c r="C37" s="8">
        <v>443141</v>
      </c>
      <c r="D37" s="10">
        <f t="shared" si="0"/>
        <v>443141</v>
      </c>
    </row>
    <row r="38" spans="1:4" ht="13.5" thickBot="1" x14ac:dyDescent="0.25">
      <c r="A38" s="7" t="s">
        <v>97</v>
      </c>
      <c r="B38" s="8">
        <v>0</v>
      </c>
      <c r="C38" s="8">
        <v>83800</v>
      </c>
      <c r="D38" s="10">
        <f t="shared" si="0"/>
        <v>83800</v>
      </c>
    </row>
    <row r="39" spans="1:4" ht="13.5" thickBot="1" x14ac:dyDescent="0.25">
      <c r="A39" s="7" t="s">
        <v>98</v>
      </c>
      <c r="B39" s="8">
        <v>0</v>
      </c>
      <c r="C39" s="8">
        <v>85000</v>
      </c>
      <c r="D39" s="10">
        <f t="shared" si="0"/>
        <v>85000</v>
      </c>
    </row>
    <row r="40" spans="1:4" ht="13.5" thickBot="1" x14ac:dyDescent="0.25">
      <c r="A40" s="7" t="s">
        <v>99</v>
      </c>
      <c r="B40" s="8">
        <v>0</v>
      </c>
      <c r="C40" s="8">
        <v>121200</v>
      </c>
      <c r="D40" s="10">
        <f t="shared" si="0"/>
        <v>121200</v>
      </c>
    </row>
    <row r="41" spans="1:4" ht="13.5" thickBot="1" x14ac:dyDescent="0.25">
      <c r="A41" s="7" t="s">
        <v>100</v>
      </c>
      <c r="B41" s="8">
        <v>0</v>
      </c>
      <c r="C41" s="8">
        <v>193200</v>
      </c>
      <c r="D41" s="10">
        <f t="shared" si="0"/>
        <v>193200</v>
      </c>
    </row>
    <row r="42" spans="1:4" ht="13.5" thickBot="1" x14ac:dyDescent="0.25">
      <c r="A42" s="7" t="s">
        <v>101</v>
      </c>
      <c r="B42" s="8">
        <v>0</v>
      </c>
      <c r="C42" s="8">
        <v>172833</v>
      </c>
      <c r="D42" s="10">
        <f t="shared" si="0"/>
        <v>172833</v>
      </c>
    </row>
    <row r="43" spans="1:4" ht="13.5" thickBot="1" x14ac:dyDescent="0.25">
      <c r="A43" s="7" t="s">
        <v>102</v>
      </c>
      <c r="B43" s="8">
        <v>0</v>
      </c>
      <c r="C43" s="8">
        <v>49480</v>
      </c>
      <c r="D43" s="10">
        <f t="shared" si="0"/>
        <v>49480</v>
      </c>
    </row>
    <row r="44" spans="1:4" ht="13.5" thickBot="1" x14ac:dyDescent="0.25">
      <c r="A44" s="7" t="s">
        <v>103</v>
      </c>
      <c r="B44" s="8">
        <v>0</v>
      </c>
      <c r="C44" s="8">
        <v>41000</v>
      </c>
      <c r="D44" s="10">
        <f t="shared" si="0"/>
        <v>41000</v>
      </c>
    </row>
    <row r="45" spans="1:4" ht="13.5" thickBot="1" x14ac:dyDescent="0.25">
      <c r="A45" s="7" t="s">
        <v>104</v>
      </c>
      <c r="B45" s="8">
        <v>0</v>
      </c>
      <c r="C45" s="8">
        <v>73659</v>
      </c>
      <c r="D45" s="10">
        <f t="shared" si="0"/>
        <v>73659</v>
      </c>
    </row>
    <row r="46" spans="1:4" ht="13.5" thickBot="1" x14ac:dyDescent="0.25">
      <c r="A46" s="7" t="s">
        <v>105</v>
      </c>
      <c r="B46" s="8">
        <v>0</v>
      </c>
      <c r="C46" s="8">
        <v>40500</v>
      </c>
      <c r="D46" s="10">
        <f t="shared" si="0"/>
        <v>40500</v>
      </c>
    </row>
    <row r="47" spans="1:4" ht="13.5" thickBot="1" x14ac:dyDescent="0.25">
      <c r="A47" s="7" t="s">
        <v>106</v>
      </c>
      <c r="B47" s="8">
        <v>0</v>
      </c>
      <c r="C47" s="8">
        <v>0</v>
      </c>
      <c r="D47" s="10">
        <f t="shared" si="0"/>
        <v>0</v>
      </c>
    </row>
    <row r="48" spans="1:4" ht="13.5" thickBot="1" x14ac:dyDescent="0.25">
      <c r="A48" s="7" t="s">
        <v>107</v>
      </c>
      <c r="B48" s="8">
        <v>0</v>
      </c>
      <c r="C48" s="8">
        <v>0</v>
      </c>
      <c r="D48" s="10">
        <f t="shared" si="0"/>
        <v>0</v>
      </c>
    </row>
    <row r="49" spans="1:4" ht="13.5" thickBot="1" x14ac:dyDescent="0.25">
      <c r="A49" s="7" t="s">
        <v>108</v>
      </c>
      <c r="B49" s="8">
        <v>0</v>
      </c>
      <c r="C49" s="8">
        <v>90200</v>
      </c>
      <c r="D49" s="10">
        <f t="shared" si="0"/>
        <v>90200</v>
      </c>
    </row>
    <row r="50" spans="1:4" ht="13.5" thickBot="1" x14ac:dyDescent="0.25">
      <c r="A50" s="7" t="s">
        <v>109</v>
      </c>
      <c r="B50" s="8">
        <v>0</v>
      </c>
      <c r="C50" s="8">
        <v>0</v>
      </c>
      <c r="D50" s="10">
        <f t="shared" si="0"/>
        <v>0</v>
      </c>
    </row>
    <row r="51" spans="1:4" ht="13.5" thickBot="1" x14ac:dyDescent="0.25">
      <c r="A51" s="7" t="s">
        <v>110</v>
      </c>
      <c r="B51" s="8">
        <v>0</v>
      </c>
      <c r="C51" s="8">
        <v>67000</v>
      </c>
      <c r="D51" s="10">
        <f t="shared" si="0"/>
        <v>67000</v>
      </c>
    </row>
    <row r="52" spans="1:4" ht="13.5" thickBot="1" x14ac:dyDescent="0.25">
      <c r="A52" s="7" t="s">
        <v>111</v>
      </c>
      <c r="B52" s="8">
        <v>0</v>
      </c>
      <c r="C52" s="8">
        <v>38300</v>
      </c>
      <c r="D52" s="10">
        <f t="shared" si="0"/>
        <v>38300</v>
      </c>
    </row>
    <row r="53" spans="1:4" ht="13.5" thickBot="1" x14ac:dyDescent="0.25">
      <c r="A53" s="7" t="s">
        <v>112</v>
      </c>
      <c r="B53" s="8">
        <v>0</v>
      </c>
      <c r="C53" s="8">
        <v>247200</v>
      </c>
      <c r="D53" s="10">
        <f t="shared" si="0"/>
        <v>247200</v>
      </c>
    </row>
    <row r="54" spans="1:4" ht="13.5" thickBot="1" x14ac:dyDescent="0.25">
      <c r="A54" s="7" t="s">
        <v>113</v>
      </c>
      <c r="B54" s="8">
        <v>0</v>
      </c>
      <c r="C54" s="8">
        <v>0</v>
      </c>
      <c r="D54" s="10">
        <f t="shared" si="0"/>
        <v>0</v>
      </c>
    </row>
    <row r="55" spans="1:4" ht="13.5" thickBot="1" x14ac:dyDescent="0.25">
      <c r="A55" s="9" t="s">
        <v>230</v>
      </c>
      <c r="B55" s="13">
        <f>SUM(B7:B54)</f>
        <v>168176</v>
      </c>
      <c r="C55" s="13">
        <f>SUM(C7:C54)</f>
        <v>5588199</v>
      </c>
      <c r="D55" s="13">
        <f>SUM(D7:D54)</f>
        <v>5756375</v>
      </c>
    </row>
  </sheetData>
  <mergeCells count="6">
    <mergeCell ref="A4:D4"/>
    <mergeCell ref="A5:A6"/>
    <mergeCell ref="D5:D6"/>
    <mergeCell ref="A1:D1"/>
    <mergeCell ref="A2:D2"/>
    <mergeCell ref="A3:D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6.28515625" style="12" customWidth="1"/>
    <col min="2" max="3" width="17.7109375" style="12" customWidth="1"/>
    <col min="4" max="4" width="20.7109375" style="12" customWidth="1"/>
    <col min="5" max="16384" width="9.140625" style="12"/>
  </cols>
  <sheetData>
    <row r="1" spans="1:4" s="1" customFormat="1" ht="18" customHeight="1" x14ac:dyDescent="0.2">
      <c r="A1" s="31" t="s">
        <v>0</v>
      </c>
      <c r="B1" s="31"/>
      <c r="C1" s="31"/>
      <c r="D1" s="31"/>
    </row>
    <row r="2" spans="1:4" s="1" customFormat="1" ht="18" customHeight="1" x14ac:dyDescent="0.2">
      <c r="A2" s="31" t="s">
        <v>1</v>
      </c>
      <c r="B2" s="31"/>
      <c r="C2" s="31"/>
      <c r="D2" s="31"/>
    </row>
    <row r="3" spans="1:4" s="1" customFormat="1" ht="18" customHeight="1" x14ac:dyDescent="0.2">
      <c r="A3" s="31" t="s">
        <v>3</v>
      </c>
      <c r="B3" s="31"/>
      <c r="C3" s="31"/>
      <c r="D3" s="31"/>
    </row>
    <row r="4" spans="1:4" s="1" customFormat="1" ht="19.5" customHeight="1" thickBot="1" x14ac:dyDescent="0.25">
      <c r="A4" s="31" t="s">
        <v>945</v>
      </c>
      <c r="B4" s="31"/>
      <c r="C4" s="31"/>
      <c r="D4" s="31"/>
    </row>
    <row r="5" spans="1:4" ht="39.75" customHeight="1" thickBot="1" x14ac:dyDescent="0.25">
      <c r="A5" s="29" t="s">
        <v>124</v>
      </c>
      <c r="B5" s="9" t="s">
        <v>946</v>
      </c>
      <c r="C5" s="9" t="s">
        <v>947</v>
      </c>
      <c r="D5" s="29" t="s">
        <v>177</v>
      </c>
    </row>
    <row r="6" spans="1:4" ht="39.75" customHeight="1" thickBot="1" x14ac:dyDescent="0.25">
      <c r="A6" s="30"/>
      <c r="B6" s="9" t="s">
        <v>948</v>
      </c>
      <c r="C6" s="9" t="s">
        <v>949</v>
      </c>
      <c r="D6" s="30"/>
    </row>
    <row r="7" spans="1:4" ht="13.5" thickBot="1" x14ac:dyDescent="0.25">
      <c r="A7" s="7" t="s">
        <v>66</v>
      </c>
      <c r="B7" s="8">
        <v>0</v>
      </c>
      <c r="C7" s="8">
        <v>50000</v>
      </c>
      <c r="D7" s="10">
        <f t="shared" ref="D7:D54" si="0">SUM(B7:C7)</f>
        <v>50000</v>
      </c>
    </row>
    <row r="8" spans="1:4" ht="13.5" thickBot="1" x14ac:dyDescent="0.25">
      <c r="A8" s="7" t="s">
        <v>67</v>
      </c>
      <c r="B8" s="8">
        <v>0</v>
      </c>
      <c r="C8" s="8">
        <v>0</v>
      </c>
      <c r="D8" s="10">
        <f t="shared" si="0"/>
        <v>0</v>
      </c>
    </row>
    <row r="9" spans="1:4" ht="13.5" thickBot="1" x14ac:dyDescent="0.25">
      <c r="A9" s="7" t="s">
        <v>68</v>
      </c>
      <c r="B9" s="8">
        <v>0</v>
      </c>
      <c r="C9" s="8">
        <v>0</v>
      </c>
      <c r="D9" s="10">
        <f t="shared" si="0"/>
        <v>0</v>
      </c>
    </row>
    <row r="10" spans="1:4" ht="13.5" thickBot="1" x14ac:dyDescent="0.25">
      <c r="A10" s="7" t="s">
        <v>69</v>
      </c>
      <c r="B10" s="8">
        <v>0</v>
      </c>
      <c r="C10" s="8">
        <v>0</v>
      </c>
      <c r="D10" s="10">
        <f t="shared" si="0"/>
        <v>0</v>
      </c>
    </row>
    <row r="11" spans="1:4" ht="13.5" thickBot="1" x14ac:dyDescent="0.25">
      <c r="A11" s="7" t="s">
        <v>70</v>
      </c>
      <c r="B11" s="8">
        <v>0</v>
      </c>
      <c r="C11" s="8">
        <v>50000</v>
      </c>
      <c r="D11" s="10">
        <f t="shared" si="0"/>
        <v>50000</v>
      </c>
    </row>
    <row r="12" spans="1:4" ht="13.5" thickBot="1" x14ac:dyDescent="0.25">
      <c r="A12" s="7" t="s">
        <v>71</v>
      </c>
      <c r="B12" s="8">
        <v>0</v>
      </c>
      <c r="C12" s="8">
        <v>50000</v>
      </c>
      <c r="D12" s="10">
        <f t="shared" si="0"/>
        <v>50000</v>
      </c>
    </row>
    <row r="13" spans="1:4" ht="13.5" thickBot="1" x14ac:dyDescent="0.25">
      <c r="A13" s="7" t="s">
        <v>72</v>
      </c>
      <c r="B13" s="8">
        <v>0</v>
      </c>
      <c r="C13" s="8">
        <v>0</v>
      </c>
      <c r="D13" s="10">
        <f t="shared" si="0"/>
        <v>0</v>
      </c>
    </row>
    <row r="14" spans="1:4" ht="13.5" thickBot="1" x14ac:dyDescent="0.25">
      <c r="A14" s="7" t="s">
        <v>73</v>
      </c>
      <c r="B14" s="8">
        <v>0</v>
      </c>
      <c r="C14" s="8">
        <v>0</v>
      </c>
      <c r="D14" s="10">
        <f t="shared" si="0"/>
        <v>0</v>
      </c>
    </row>
    <row r="15" spans="1:4" ht="13.5" thickBot="1" x14ac:dyDescent="0.25">
      <c r="A15" s="7" t="s">
        <v>74</v>
      </c>
      <c r="B15" s="8">
        <v>0</v>
      </c>
      <c r="C15" s="8">
        <v>0</v>
      </c>
      <c r="D15" s="10">
        <f t="shared" si="0"/>
        <v>0</v>
      </c>
    </row>
    <row r="16" spans="1:4" ht="13.5" thickBot="1" x14ac:dyDescent="0.25">
      <c r="A16" s="7" t="s">
        <v>75</v>
      </c>
      <c r="B16" s="8">
        <v>0</v>
      </c>
      <c r="C16" s="8">
        <v>0</v>
      </c>
      <c r="D16" s="10">
        <f t="shared" si="0"/>
        <v>0</v>
      </c>
    </row>
    <row r="17" spans="1:4" ht="13.5" thickBot="1" x14ac:dyDescent="0.25">
      <c r="A17" s="7" t="s">
        <v>76</v>
      </c>
      <c r="B17" s="8">
        <v>0</v>
      </c>
      <c r="C17" s="8">
        <v>0</v>
      </c>
      <c r="D17" s="10">
        <f t="shared" si="0"/>
        <v>0</v>
      </c>
    </row>
    <row r="18" spans="1:4" ht="13.5" thickBot="1" x14ac:dyDescent="0.25">
      <c r="A18" s="7" t="s">
        <v>77</v>
      </c>
      <c r="B18" s="8">
        <v>0</v>
      </c>
      <c r="C18" s="8">
        <v>0</v>
      </c>
      <c r="D18" s="10">
        <f t="shared" si="0"/>
        <v>0</v>
      </c>
    </row>
    <row r="19" spans="1:4" ht="13.5" thickBot="1" x14ac:dyDescent="0.25">
      <c r="A19" s="7" t="s">
        <v>78</v>
      </c>
      <c r="B19" s="8">
        <v>0</v>
      </c>
      <c r="C19" s="8">
        <v>0</v>
      </c>
      <c r="D19" s="10">
        <f t="shared" si="0"/>
        <v>0</v>
      </c>
    </row>
    <row r="20" spans="1:4" ht="13.5" thickBot="1" x14ac:dyDescent="0.25">
      <c r="A20" s="7" t="s">
        <v>79</v>
      </c>
      <c r="B20" s="8">
        <v>0</v>
      </c>
      <c r="C20" s="8">
        <v>0</v>
      </c>
      <c r="D20" s="10">
        <f t="shared" si="0"/>
        <v>0</v>
      </c>
    </row>
    <row r="21" spans="1:4" ht="13.5" thickBot="1" x14ac:dyDescent="0.25">
      <c r="A21" s="7" t="s">
        <v>80</v>
      </c>
      <c r="B21" s="8">
        <v>0</v>
      </c>
      <c r="C21" s="8">
        <v>0</v>
      </c>
      <c r="D21" s="10">
        <f t="shared" si="0"/>
        <v>0</v>
      </c>
    </row>
    <row r="22" spans="1:4" ht="13.5" thickBot="1" x14ac:dyDescent="0.25">
      <c r="A22" s="7" t="s">
        <v>81</v>
      </c>
      <c r="B22" s="8">
        <v>0</v>
      </c>
      <c r="C22" s="8">
        <v>0</v>
      </c>
      <c r="D22" s="10">
        <f t="shared" si="0"/>
        <v>0</v>
      </c>
    </row>
    <row r="23" spans="1:4" ht="13.5" thickBot="1" x14ac:dyDescent="0.25">
      <c r="A23" s="7" t="s">
        <v>82</v>
      </c>
      <c r="B23" s="8">
        <v>0</v>
      </c>
      <c r="C23" s="8">
        <v>0</v>
      </c>
      <c r="D23" s="10">
        <f t="shared" si="0"/>
        <v>0</v>
      </c>
    </row>
    <row r="24" spans="1:4" ht="13.5" thickBot="1" x14ac:dyDescent="0.25">
      <c r="A24" s="7" t="s">
        <v>83</v>
      </c>
      <c r="B24" s="8">
        <v>0</v>
      </c>
      <c r="C24" s="8">
        <v>0</v>
      </c>
      <c r="D24" s="10">
        <f t="shared" si="0"/>
        <v>0</v>
      </c>
    </row>
    <row r="25" spans="1:4" ht="13.5" thickBot="1" x14ac:dyDescent="0.25">
      <c r="A25" s="7" t="s">
        <v>84</v>
      </c>
      <c r="B25" s="8">
        <v>0</v>
      </c>
      <c r="C25" s="8">
        <v>0</v>
      </c>
      <c r="D25" s="10">
        <f t="shared" si="0"/>
        <v>0</v>
      </c>
    </row>
    <row r="26" spans="1:4" ht="13.5" thickBot="1" x14ac:dyDescent="0.25">
      <c r="A26" s="7" t="s">
        <v>85</v>
      </c>
      <c r="B26" s="8">
        <v>0</v>
      </c>
      <c r="C26" s="8">
        <v>0</v>
      </c>
      <c r="D26" s="10">
        <f t="shared" si="0"/>
        <v>0</v>
      </c>
    </row>
    <row r="27" spans="1:4" ht="13.5" thickBot="1" x14ac:dyDescent="0.25">
      <c r="A27" s="7" t="s">
        <v>86</v>
      </c>
      <c r="B27" s="8">
        <v>0</v>
      </c>
      <c r="C27" s="8">
        <v>50000</v>
      </c>
      <c r="D27" s="10">
        <f t="shared" si="0"/>
        <v>50000</v>
      </c>
    </row>
    <row r="28" spans="1:4" ht="13.5" thickBot="1" x14ac:dyDescent="0.25">
      <c r="A28" s="7" t="s">
        <v>87</v>
      </c>
      <c r="B28" s="8">
        <v>0</v>
      </c>
      <c r="C28" s="8">
        <v>0</v>
      </c>
      <c r="D28" s="10">
        <f t="shared" si="0"/>
        <v>0</v>
      </c>
    </row>
    <row r="29" spans="1:4" ht="13.5" thickBot="1" x14ac:dyDescent="0.25">
      <c r="A29" s="7" t="s">
        <v>88</v>
      </c>
      <c r="B29" s="8">
        <v>0</v>
      </c>
      <c r="C29" s="8">
        <v>0</v>
      </c>
      <c r="D29" s="10">
        <f t="shared" si="0"/>
        <v>0</v>
      </c>
    </row>
    <row r="30" spans="1:4" ht="13.5" thickBot="1" x14ac:dyDescent="0.25">
      <c r="A30" s="7" t="s">
        <v>89</v>
      </c>
      <c r="B30" s="8">
        <v>0</v>
      </c>
      <c r="C30" s="8">
        <v>50000</v>
      </c>
      <c r="D30" s="10">
        <f t="shared" si="0"/>
        <v>50000</v>
      </c>
    </row>
    <row r="31" spans="1:4" ht="13.5" thickBot="1" x14ac:dyDescent="0.25">
      <c r="A31" s="7" t="s">
        <v>90</v>
      </c>
      <c r="B31" s="8">
        <v>200000</v>
      </c>
      <c r="C31" s="8">
        <v>0</v>
      </c>
      <c r="D31" s="10">
        <f t="shared" si="0"/>
        <v>200000</v>
      </c>
    </row>
    <row r="32" spans="1:4" ht="13.5" thickBot="1" x14ac:dyDescent="0.25">
      <c r="A32" s="7" t="s">
        <v>91</v>
      </c>
      <c r="B32" s="8">
        <v>0</v>
      </c>
      <c r="C32" s="8">
        <v>0</v>
      </c>
      <c r="D32" s="10">
        <f t="shared" si="0"/>
        <v>0</v>
      </c>
    </row>
    <row r="33" spans="1:4" ht="13.5" thickBot="1" x14ac:dyDescent="0.25">
      <c r="A33" s="7" t="s">
        <v>92</v>
      </c>
      <c r="B33" s="8">
        <v>0</v>
      </c>
      <c r="C33" s="8">
        <v>0</v>
      </c>
      <c r="D33" s="10">
        <f t="shared" si="0"/>
        <v>0</v>
      </c>
    </row>
    <row r="34" spans="1:4" ht="13.5" thickBot="1" x14ac:dyDescent="0.25">
      <c r="A34" s="7" t="s">
        <v>93</v>
      </c>
      <c r="B34" s="8">
        <v>0</v>
      </c>
      <c r="C34" s="8">
        <v>0</v>
      </c>
      <c r="D34" s="10">
        <f t="shared" si="0"/>
        <v>0</v>
      </c>
    </row>
    <row r="35" spans="1:4" ht="13.5" thickBot="1" x14ac:dyDescent="0.25">
      <c r="A35" s="7" t="s">
        <v>94</v>
      </c>
      <c r="B35" s="8">
        <v>0</v>
      </c>
      <c r="C35" s="8">
        <v>0</v>
      </c>
      <c r="D35" s="10">
        <f t="shared" si="0"/>
        <v>0</v>
      </c>
    </row>
    <row r="36" spans="1:4" ht="13.5" thickBot="1" x14ac:dyDescent="0.25">
      <c r="A36" s="7" t="s">
        <v>95</v>
      </c>
      <c r="B36" s="8">
        <v>0</v>
      </c>
      <c r="C36" s="8">
        <v>0</v>
      </c>
      <c r="D36" s="10">
        <f t="shared" si="0"/>
        <v>0</v>
      </c>
    </row>
    <row r="37" spans="1:4" ht="13.5" thickBot="1" x14ac:dyDescent="0.25">
      <c r="A37" s="7" t="s">
        <v>96</v>
      </c>
      <c r="B37" s="8">
        <v>0</v>
      </c>
      <c r="C37" s="8">
        <v>0</v>
      </c>
      <c r="D37" s="10">
        <f t="shared" si="0"/>
        <v>0</v>
      </c>
    </row>
    <row r="38" spans="1:4" ht="13.5" thickBot="1" x14ac:dyDescent="0.25">
      <c r="A38" s="7" t="s">
        <v>97</v>
      </c>
      <c r="B38" s="8">
        <v>0</v>
      </c>
      <c r="C38" s="8">
        <v>0</v>
      </c>
      <c r="D38" s="10">
        <f t="shared" si="0"/>
        <v>0</v>
      </c>
    </row>
    <row r="39" spans="1:4" ht="13.5" thickBot="1" x14ac:dyDescent="0.25">
      <c r="A39" s="7" t="s">
        <v>98</v>
      </c>
      <c r="B39" s="8">
        <v>0</v>
      </c>
      <c r="C39" s="8">
        <v>0</v>
      </c>
      <c r="D39" s="10">
        <f t="shared" si="0"/>
        <v>0</v>
      </c>
    </row>
    <row r="40" spans="1:4" ht="13.5" thickBot="1" x14ac:dyDescent="0.25">
      <c r="A40" s="7" t="s">
        <v>99</v>
      </c>
      <c r="B40" s="8">
        <v>0</v>
      </c>
      <c r="C40" s="8">
        <v>0</v>
      </c>
      <c r="D40" s="10">
        <f t="shared" si="0"/>
        <v>0</v>
      </c>
    </row>
    <row r="41" spans="1:4" ht="13.5" thickBot="1" x14ac:dyDescent="0.25">
      <c r="A41" s="7" t="s">
        <v>100</v>
      </c>
      <c r="B41" s="8">
        <v>0</v>
      </c>
      <c r="C41" s="8">
        <v>0</v>
      </c>
      <c r="D41" s="10">
        <f t="shared" si="0"/>
        <v>0</v>
      </c>
    </row>
    <row r="42" spans="1:4" ht="13.5" thickBot="1" x14ac:dyDescent="0.25">
      <c r="A42" s="7" t="s">
        <v>101</v>
      </c>
      <c r="B42" s="8">
        <v>0</v>
      </c>
      <c r="C42" s="8">
        <v>0</v>
      </c>
      <c r="D42" s="10">
        <f t="shared" si="0"/>
        <v>0</v>
      </c>
    </row>
    <row r="43" spans="1:4" ht="13.5" thickBot="1" x14ac:dyDescent="0.25">
      <c r="A43" s="7" t="s">
        <v>102</v>
      </c>
      <c r="B43" s="8">
        <v>0</v>
      </c>
      <c r="C43" s="8">
        <v>0</v>
      </c>
      <c r="D43" s="10">
        <f t="shared" si="0"/>
        <v>0</v>
      </c>
    </row>
    <row r="44" spans="1:4" ht="13.5" thickBot="1" x14ac:dyDescent="0.25">
      <c r="A44" s="7" t="s">
        <v>103</v>
      </c>
      <c r="B44" s="8">
        <v>0</v>
      </c>
      <c r="C44" s="8">
        <v>0</v>
      </c>
      <c r="D44" s="10">
        <f t="shared" si="0"/>
        <v>0</v>
      </c>
    </row>
    <row r="45" spans="1:4" ht="13.5" thickBot="1" x14ac:dyDescent="0.25">
      <c r="A45" s="7" t="s">
        <v>104</v>
      </c>
      <c r="B45" s="8">
        <v>0</v>
      </c>
      <c r="C45" s="8">
        <v>0</v>
      </c>
      <c r="D45" s="10">
        <f t="shared" si="0"/>
        <v>0</v>
      </c>
    </row>
    <row r="46" spans="1:4" ht="13.5" thickBot="1" x14ac:dyDescent="0.25">
      <c r="A46" s="7" t="s">
        <v>105</v>
      </c>
      <c r="B46" s="8">
        <v>0</v>
      </c>
      <c r="C46" s="8">
        <v>0</v>
      </c>
      <c r="D46" s="10">
        <f t="shared" si="0"/>
        <v>0</v>
      </c>
    </row>
    <row r="47" spans="1:4" ht="13.5" thickBot="1" x14ac:dyDescent="0.25">
      <c r="A47" s="7" t="s">
        <v>106</v>
      </c>
      <c r="B47" s="8">
        <v>0</v>
      </c>
      <c r="C47" s="8">
        <v>0</v>
      </c>
      <c r="D47" s="10">
        <f t="shared" si="0"/>
        <v>0</v>
      </c>
    </row>
    <row r="48" spans="1:4" ht="13.5" thickBot="1" x14ac:dyDescent="0.25">
      <c r="A48" s="7" t="s">
        <v>107</v>
      </c>
      <c r="B48" s="8">
        <v>0</v>
      </c>
      <c r="C48" s="8">
        <v>0</v>
      </c>
      <c r="D48" s="10">
        <f t="shared" si="0"/>
        <v>0</v>
      </c>
    </row>
    <row r="49" spans="1:4" ht="13.5" thickBot="1" x14ac:dyDescent="0.25">
      <c r="A49" s="7" t="s">
        <v>108</v>
      </c>
      <c r="B49" s="8">
        <v>0</v>
      </c>
      <c r="C49" s="8">
        <v>0</v>
      </c>
      <c r="D49" s="10">
        <f t="shared" si="0"/>
        <v>0</v>
      </c>
    </row>
    <row r="50" spans="1:4" ht="13.5" thickBot="1" x14ac:dyDescent="0.25">
      <c r="A50" s="7" t="s">
        <v>109</v>
      </c>
      <c r="B50" s="8">
        <v>0</v>
      </c>
      <c r="C50" s="8">
        <v>0</v>
      </c>
      <c r="D50" s="10">
        <f t="shared" si="0"/>
        <v>0</v>
      </c>
    </row>
    <row r="51" spans="1:4" ht="13.5" thickBot="1" x14ac:dyDescent="0.25">
      <c r="A51" s="7" t="s">
        <v>110</v>
      </c>
      <c r="B51" s="8">
        <v>0</v>
      </c>
      <c r="C51" s="8">
        <v>0</v>
      </c>
      <c r="D51" s="10">
        <f t="shared" si="0"/>
        <v>0</v>
      </c>
    </row>
    <row r="52" spans="1:4" ht="13.5" thickBot="1" x14ac:dyDescent="0.25">
      <c r="A52" s="7" t="s">
        <v>111</v>
      </c>
      <c r="B52" s="8">
        <v>0</v>
      </c>
      <c r="C52" s="8">
        <v>0</v>
      </c>
      <c r="D52" s="10">
        <f t="shared" si="0"/>
        <v>0</v>
      </c>
    </row>
    <row r="53" spans="1:4" ht="13.5" thickBot="1" x14ac:dyDescent="0.25">
      <c r="A53" s="7" t="s">
        <v>112</v>
      </c>
      <c r="B53" s="8">
        <v>0</v>
      </c>
      <c r="C53" s="8">
        <v>0</v>
      </c>
      <c r="D53" s="10">
        <f t="shared" si="0"/>
        <v>0</v>
      </c>
    </row>
    <row r="54" spans="1:4" ht="13.5" thickBot="1" x14ac:dyDescent="0.25">
      <c r="A54" s="7" t="s">
        <v>113</v>
      </c>
      <c r="B54" s="8">
        <v>0</v>
      </c>
      <c r="C54" s="8">
        <v>0</v>
      </c>
      <c r="D54" s="10">
        <f t="shared" si="0"/>
        <v>0</v>
      </c>
    </row>
    <row r="55" spans="1:4" ht="13.5" thickBot="1" x14ac:dyDescent="0.25">
      <c r="A55" s="9" t="s">
        <v>230</v>
      </c>
      <c r="B55" s="13">
        <f>SUM(B7:B54)</f>
        <v>200000</v>
      </c>
      <c r="C55" s="13">
        <f>SUM(C7:C54)</f>
        <v>250000</v>
      </c>
      <c r="D55" s="13">
        <f>SUM(D7:D54)</f>
        <v>450000</v>
      </c>
    </row>
  </sheetData>
  <mergeCells count="6">
    <mergeCell ref="A4:D4"/>
    <mergeCell ref="A5:A6"/>
    <mergeCell ref="D5:D6"/>
    <mergeCell ref="A1:D1"/>
    <mergeCell ref="A2:D2"/>
    <mergeCell ref="A3:D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showZeros="0" workbookViewId="0">
      <pane xSplit="1" ySplit="6" topLeftCell="B40" activePane="bottomRight" state="frozen"/>
      <selection pane="topRight" activeCell="B1" sqref="B1"/>
      <selection pane="bottomLeft" activeCell="A7" sqref="A7"/>
      <selection pane="bottomRight" activeCell="A7" sqref="A7"/>
    </sheetView>
  </sheetViews>
  <sheetFormatPr baseColWidth="10" defaultColWidth="9.140625" defaultRowHeight="12.75" x14ac:dyDescent="0.2"/>
  <cols>
    <col min="1" max="1" width="36.5703125" style="12" bestFit="1" customWidth="1"/>
    <col min="2" max="6" width="17.7109375" style="12" customWidth="1"/>
    <col min="7" max="7" width="21" style="12" customWidth="1"/>
    <col min="8" max="16384" width="9.140625" style="12"/>
  </cols>
  <sheetData>
    <row r="1" spans="1:7" s="1" customFormat="1" ht="18" customHeight="1" x14ac:dyDescent="0.2">
      <c r="A1" s="31" t="s">
        <v>0</v>
      </c>
      <c r="B1" s="31"/>
      <c r="C1" s="31"/>
      <c r="D1" s="31"/>
      <c r="E1" s="31"/>
      <c r="F1" s="31"/>
      <c r="G1" s="31"/>
    </row>
    <row r="2" spans="1:7" s="1" customFormat="1" ht="18" customHeight="1" x14ac:dyDescent="0.2">
      <c r="A2" s="31" t="s">
        <v>1</v>
      </c>
      <c r="B2" s="31"/>
      <c r="C2" s="31"/>
      <c r="D2" s="31"/>
      <c r="E2" s="31"/>
      <c r="F2" s="31"/>
      <c r="G2" s="31"/>
    </row>
    <row r="3" spans="1:7" s="1" customFormat="1" ht="18" customHeight="1" x14ac:dyDescent="0.2">
      <c r="A3" s="31" t="s">
        <v>3</v>
      </c>
      <c r="B3" s="31"/>
      <c r="C3" s="31"/>
      <c r="D3" s="31"/>
      <c r="E3" s="31"/>
      <c r="F3" s="31"/>
      <c r="G3" s="31"/>
    </row>
    <row r="4" spans="1:7" s="1" customFormat="1" ht="19.5" customHeight="1" thickBot="1" x14ac:dyDescent="0.25">
      <c r="A4" s="31" t="s">
        <v>950</v>
      </c>
      <c r="B4" s="31"/>
      <c r="C4" s="31"/>
      <c r="D4" s="31"/>
      <c r="E4" s="31"/>
      <c r="F4" s="31"/>
      <c r="G4" s="31"/>
    </row>
    <row r="5" spans="1:7" ht="39.75" customHeight="1" thickBot="1" x14ac:dyDescent="0.25">
      <c r="A5" s="29" t="s">
        <v>124</v>
      </c>
      <c r="B5" s="9" t="s">
        <v>951</v>
      </c>
      <c r="C5" s="9" t="s">
        <v>952</v>
      </c>
      <c r="D5" s="9" t="s">
        <v>953</v>
      </c>
      <c r="E5" s="9" t="s">
        <v>954</v>
      </c>
      <c r="F5" s="9" t="s">
        <v>955</v>
      </c>
      <c r="G5" s="29" t="s">
        <v>177</v>
      </c>
    </row>
    <row r="6" spans="1:7" ht="39.75" customHeight="1" thickBot="1" x14ac:dyDescent="0.25">
      <c r="A6" s="30"/>
      <c r="B6" s="9" t="s">
        <v>956</v>
      </c>
      <c r="C6" s="9" t="s">
        <v>956</v>
      </c>
      <c r="D6" s="9" t="s">
        <v>957</v>
      </c>
      <c r="E6" s="9" t="s">
        <v>956</v>
      </c>
      <c r="F6" s="9" t="s">
        <v>958</v>
      </c>
      <c r="G6" s="30"/>
    </row>
    <row r="7" spans="1:7" ht="14.25" customHeight="1" thickBot="1" x14ac:dyDescent="0.25">
      <c r="A7" s="7" t="s">
        <v>66</v>
      </c>
      <c r="B7" s="8">
        <v>0</v>
      </c>
      <c r="C7" s="8">
        <v>0</v>
      </c>
      <c r="D7" s="8">
        <v>0</v>
      </c>
      <c r="E7" s="8">
        <v>0</v>
      </c>
      <c r="F7" s="8">
        <v>4800</v>
      </c>
      <c r="G7" s="10">
        <f t="shared" ref="G7:G55" si="0">SUM(B7:F7)</f>
        <v>4800</v>
      </c>
    </row>
    <row r="8" spans="1:7" ht="13.5" thickBot="1" x14ac:dyDescent="0.25">
      <c r="A8" s="7" t="s">
        <v>67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10">
        <f t="shared" si="0"/>
        <v>0</v>
      </c>
    </row>
    <row r="9" spans="1:7" ht="13.5" thickBot="1" x14ac:dyDescent="0.25">
      <c r="A9" s="7" t="s">
        <v>68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10">
        <f t="shared" si="0"/>
        <v>0</v>
      </c>
    </row>
    <row r="10" spans="1:7" ht="13.5" thickBot="1" x14ac:dyDescent="0.25">
      <c r="A10" s="7" t="s">
        <v>69</v>
      </c>
      <c r="B10" s="8">
        <v>3600</v>
      </c>
      <c r="C10" s="8">
        <v>0</v>
      </c>
      <c r="D10" s="8">
        <v>0</v>
      </c>
      <c r="E10" s="8">
        <v>0</v>
      </c>
      <c r="F10" s="8">
        <v>2100</v>
      </c>
      <c r="G10" s="10">
        <f t="shared" si="0"/>
        <v>5700</v>
      </c>
    </row>
    <row r="11" spans="1:7" ht="13.5" thickBot="1" x14ac:dyDescent="0.25">
      <c r="A11" s="7" t="s">
        <v>70</v>
      </c>
      <c r="B11" s="8">
        <v>0</v>
      </c>
      <c r="C11" s="8">
        <v>52900</v>
      </c>
      <c r="D11" s="8">
        <v>0</v>
      </c>
      <c r="E11" s="8">
        <v>0</v>
      </c>
      <c r="F11" s="8">
        <v>1100</v>
      </c>
      <c r="G11" s="10">
        <f t="shared" si="0"/>
        <v>54000</v>
      </c>
    </row>
    <row r="12" spans="1:7" ht="13.5" thickBot="1" x14ac:dyDescent="0.25">
      <c r="A12" s="7" t="s">
        <v>71</v>
      </c>
      <c r="B12" s="8">
        <v>2000</v>
      </c>
      <c r="C12" s="8">
        <v>0</v>
      </c>
      <c r="D12" s="8">
        <v>250000</v>
      </c>
      <c r="E12" s="8">
        <v>0</v>
      </c>
      <c r="F12" s="8">
        <v>0</v>
      </c>
      <c r="G12" s="10">
        <f t="shared" si="0"/>
        <v>252000</v>
      </c>
    </row>
    <row r="13" spans="1:7" ht="13.5" thickBot="1" x14ac:dyDescent="0.25">
      <c r="A13" s="7" t="s">
        <v>72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10">
        <f t="shared" si="0"/>
        <v>0</v>
      </c>
    </row>
    <row r="14" spans="1:7" ht="13.5" thickBot="1" x14ac:dyDescent="0.25">
      <c r="A14" s="7" t="s">
        <v>73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10">
        <f t="shared" si="0"/>
        <v>0</v>
      </c>
    </row>
    <row r="15" spans="1:7" ht="13.5" thickBot="1" x14ac:dyDescent="0.25">
      <c r="A15" s="7" t="s">
        <v>74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10">
        <f t="shared" si="0"/>
        <v>0</v>
      </c>
    </row>
    <row r="16" spans="1:7" ht="13.5" thickBot="1" x14ac:dyDescent="0.25">
      <c r="A16" s="7" t="s">
        <v>75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10">
        <f t="shared" si="0"/>
        <v>0</v>
      </c>
    </row>
    <row r="17" spans="1:7" ht="13.5" thickBot="1" x14ac:dyDescent="0.25">
      <c r="A17" s="7" t="s">
        <v>76</v>
      </c>
      <c r="B17" s="8">
        <v>0</v>
      </c>
      <c r="C17" s="8">
        <v>0</v>
      </c>
      <c r="D17" s="8">
        <v>0</v>
      </c>
      <c r="E17" s="8">
        <v>0</v>
      </c>
      <c r="F17" s="8">
        <v>3000</v>
      </c>
      <c r="G17" s="10">
        <f t="shared" si="0"/>
        <v>3000</v>
      </c>
    </row>
    <row r="18" spans="1:7" ht="13.5" thickBot="1" x14ac:dyDescent="0.25">
      <c r="A18" s="7" t="s">
        <v>77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10">
        <f t="shared" si="0"/>
        <v>0</v>
      </c>
    </row>
    <row r="19" spans="1:7" ht="13.5" thickBot="1" x14ac:dyDescent="0.25">
      <c r="A19" s="7" t="s">
        <v>78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10">
        <f t="shared" si="0"/>
        <v>0</v>
      </c>
    </row>
    <row r="20" spans="1:7" ht="13.5" thickBot="1" x14ac:dyDescent="0.25">
      <c r="A20" s="7" t="s">
        <v>79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10">
        <f t="shared" si="0"/>
        <v>0</v>
      </c>
    </row>
    <row r="21" spans="1:7" ht="13.5" thickBot="1" x14ac:dyDescent="0.25">
      <c r="A21" s="7" t="s">
        <v>80</v>
      </c>
      <c r="B21" s="8">
        <v>0</v>
      </c>
      <c r="C21" s="8">
        <v>0</v>
      </c>
      <c r="D21" s="8">
        <v>0</v>
      </c>
      <c r="E21" s="8">
        <v>0</v>
      </c>
      <c r="F21" s="8">
        <v>3600</v>
      </c>
      <c r="G21" s="10">
        <f t="shared" si="0"/>
        <v>3600</v>
      </c>
    </row>
    <row r="22" spans="1:7" ht="13.5" thickBot="1" x14ac:dyDescent="0.25">
      <c r="A22" s="7" t="s">
        <v>81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10">
        <f t="shared" si="0"/>
        <v>0</v>
      </c>
    </row>
    <row r="23" spans="1:7" ht="13.5" thickBot="1" x14ac:dyDescent="0.25">
      <c r="A23" s="7" t="s">
        <v>82</v>
      </c>
      <c r="B23" s="8">
        <v>900</v>
      </c>
      <c r="C23" s="8">
        <v>0</v>
      </c>
      <c r="D23" s="8">
        <v>0</v>
      </c>
      <c r="E23" s="8">
        <v>0</v>
      </c>
      <c r="F23" s="8">
        <v>7000</v>
      </c>
      <c r="G23" s="10">
        <f t="shared" si="0"/>
        <v>7900</v>
      </c>
    </row>
    <row r="24" spans="1:7" ht="13.5" thickBot="1" x14ac:dyDescent="0.25">
      <c r="A24" s="7" t="s">
        <v>83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10">
        <f t="shared" si="0"/>
        <v>0</v>
      </c>
    </row>
    <row r="25" spans="1:7" ht="13.5" thickBot="1" x14ac:dyDescent="0.25">
      <c r="A25" s="7" t="s">
        <v>84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10">
        <f t="shared" si="0"/>
        <v>0</v>
      </c>
    </row>
    <row r="26" spans="1:7" ht="13.5" thickBot="1" x14ac:dyDescent="0.25">
      <c r="A26" s="7" t="s">
        <v>85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10">
        <f t="shared" si="0"/>
        <v>0</v>
      </c>
    </row>
    <row r="27" spans="1:7" ht="13.5" thickBot="1" x14ac:dyDescent="0.25">
      <c r="A27" s="7" t="s">
        <v>86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10">
        <f t="shared" si="0"/>
        <v>0</v>
      </c>
    </row>
    <row r="28" spans="1:7" ht="13.5" thickBot="1" x14ac:dyDescent="0.25">
      <c r="A28" s="7" t="s">
        <v>87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10">
        <f t="shared" si="0"/>
        <v>0</v>
      </c>
    </row>
    <row r="29" spans="1:7" ht="13.5" thickBot="1" x14ac:dyDescent="0.25">
      <c r="A29" s="7" t="s">
        <v>88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10">
        <f t="shared" si="0"/>
        <v>0</v>
      </c>
    </row>
    <row r="30" spans="1:7" ht="13.5" thickBot="1" x14ac:dyDescent="0.25">
      <c r="A30" s="7" t="s">
        <v>89</v>
      </c>
      <c r="B30" s="8">
        <v>1000</v>
      </c>
      <c r="C30" s="8">
        <v>0</v>
      </c>
      <c r="D30" s="8">
        <v>0</v>
      </c>
      <c r="E30" s="8">
        <v>0</v>
      </c>
      <c r="F30" s="8">
        <v>600</v>
      </c>
      <c r="G30" s="10">
        <f t="shared" si="0"/>
        <v>1600</v>
      </c>
    </row>
    <row r="31" spans="1:7" ht="13.5" thickBot="1" x14ac:dyDescent="0.25">
      <c r="A31" s="7" t="s">
        <v>90</v>
      </c>
      <c r="B31" s="8">
        <v>0</v>
      </c>
      <c r="C31" s="8">
        <v>52900</v>
      </c>
      <c r="D31" s="8">
        <v>0</v>
      </c>
      <c r="E31" s="8">
        <v>0</v>
      </c>
      <c r="F31" s="8">
        <v>3820</v>
      </c>
      <c r="G31" s="10">
        <f t="shared" si="0"/>
        <v>56720</v>
      </c>
    </row>
    <row r="32" spans="1:7" ht="13.5" thickBot="1" x14ac:dyDescent="0.25">
      <c r="A32" s="7" t="s">
        <v>91</v>
      </c>
      <c r="B32" s="8">
        <v>0</v>
      </c>
      <c r="C32" s="8">
        <v>0</v>
      </c>
      <c r="D32" s="8">
        <v>0</v>
      </c>
      <c r="E32" s="8">
        <v>0</v>
      </c>
      <c r="F32" s="8">
        <v>2600</v>
      </c>
      <c r="G32" s="10">
        <f t="shared" si="0"/>
        <v>2600</v>
      </c>
    </row>
    <row r="33" spans="1:7" ht="13.5" thickBot="1" x14ac:dyDescent="0.25">
      <c r="A33" s="7" t="s">
        <v>92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10">
        <f t="shared" si="0"/>
        <v>0</v>
      </c>
    </row>
    <row r="34" spans="1:7" ht="13.5" thickBot="1" x14ac:dyDescent="0.25">
      <c r="A34" s="7" t="s">
        <v>93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10">
        <f t="shared" si="0"/>
        <v>0</v>
      </c>
    </row>
    <row r="35" spans="1:7" ht="13.5" thickBot="1" x14ac:dyDescent="0.25">
      <c r="A35" s="7" t="s">
        <v>94</v>
      </c>
      <c r="B35" s="8">
        <v>0</v>
      </c>
      <c r="C35" s="8">
        <v>0</v>
      </c>
      <c r="D35" s="8">
        <v>0</v>
      </c>
      <c r="E35" s="8">
        <v>0</v>
      </c>
      <c r="F35" s="8">
        <v>1120</v>
      </c>
      <c r="G35" s="10">
        <f t="shared" si="0"/>
        <v>1120</v>
      </c>
    </row>
    <row r="36" spans="1:7" ht="13.5" thickBot="1" x14ac:dyDescent="0.25">
      <c r="A36" s="7" t="s">
        <v>95</v>
      </c>
      <c r="B36" s="8">
        <v>1000</v>
      </c>
      <c r="C36" s="8">
        <v>0</v>
      </c>
      <c r="D36" s="8">
        <v>0</v>
      </c>
      <c r="E36" s="8">
        <v>0</v>
      </c>
      <c r="F36" s="8">
        <v>8400</v>
      </c>
      <c r="G36" s="10">
        <f t="shared" si="0"/>
        <v>9400</v>
      </c>
    </row>
    <row r="37" spans="1:7" ht="13.5" thickBot="1" x14ac:dyDescent="0.25">
      <c r="A37" s="7" t="s">
        <v>96</v>
      </c>
      <c r="B37" s="8">
        <v>0</v>
      </c>
      <c r="C37" s="8">
        <v>0</v>
      </c>
      <c r="D37" s="8">
        <v>0</v>
      </c>
      <c r="E37" s="8">
        <v>0</v>
      </c>
      <c r="F37" s="8">
        <v>3200</v>
      </c>
      <c r="G37" s="10">
        <f t="shared" si="0"/>
        <v>3200</v>
      </c>
    </row>
    <row r="38" spans="1:7" ht="13.5" thickBot="1" x14ac:dyDescent="0.25">
      <c r="A38" s="7" t="s">
        <v>97</v>
      </c>
      <c r="B38" s="8">
        <v>0</v>
      </c>
      <c r="C38" s="8">
        <v>0</v>
      </c>
      <c r="D38" s="8">
        <v>0</v>
      </c>
      <c r="E38" s="8">
        <v>1889</v>
      </c>
      <c r="F38" s="8">
        <v>2220</v>
      </c>
      <c r="G38" s="10">
        <f t="shared" si="0"/>
        <v>4109</v>
      </c>
    </row>
    <row r="39" spans="1:7" ht="13.5" thickBot="1" x14ac:dyDescent="0.25">
      <c r="A39" s="7" t="s">
        <v>98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10">
        <f t="shared" si="0"/>
        <v>0</v>
      </c>
    </row>
    <row r="40" spans="1:7" ht="13.5" thickBot="1" x14ac:dyDescent="0.25">
      <c r="A40" s="7" t="s">
        <v>99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10">
        <f t="shared" si="0"/>
        <v>0</v>
      </c>
    </row>
    <row r="41" spans="1:7" ht="13.5" thickBot="1" x14ac:dyDescent="0.25">
      <c r="A41" s="7" t="s">
        <v>100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10">
        <f t="shared" si="0"/>
        <v>0</v>
      </c>
    </row>
    <row r="42" spans="1:7" ht="13.5" thickBot="1" x14ac:dyDescent="0.25">
      <c r="A42" s="7" t="s">
        <v>101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10">
        <f t="shared" si="0"/>
        <v>0</v>
      </c>
    </row>
    <row r="43" spans="1:7" ht="13.5" thickBot="1" x14ac:dyDescent="0.25">
      <c r="A43" s="7" t="s">
        <v>102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10">
        <f t="shared" si="0"/>
        <v>0</v>
      </c>
    </row>
    <row r="44" spans="1:7" ht="13.5" thickBot="1" x14ac:dyDescent="0.25">
      <c r="A44" s="7" t="s">
        <v>103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10">
        <f t="shared" si="0"/>
        <v>0</v>
      </c>
    </row>
    <row r="45" spans="1:7" ht="13.5" thickBot="1" x14ac:dyDescent="0.25">
      <c r="A45" s="7" t="s">
        <v>104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10">
        <f t="shared" si="0"/>
        <v>0</v>
      </c>
    </row>
    <row r="46" spans="1:7" ht="13.5" thickBot="1" x14ac:dyDescent="0.25">
      <c r="A46" s="7" t="s">
        <v>105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10">
        <f t="shared" si="0"/>
        <v>0</v>
      </c>
    </row>
    <row r="47" spans="1:7" ht="13.5" thickBot="1" x14ac:dyDescent="0.25">
      <c r="A47" s="7" t="s">
        <v>106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10">
        <f t="shared" si="0"/>
        <v>0</v>
      </c>
    </row>
    <row r="48" spans="1:7" ht="13.5" thickBot="1" x14ac:dyDescent="0.25">
      <c r="A48" s="7" t="s">
        <v>107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10">
        <f t="shared" si="0"/>
        <v>0</v>
      </c>
    </row>
    <row r="49" spans="1:7" ht="13.5" thickBot="1" x14ac:dyDescent="0.25">
      <c r="A49" s="7" t="s">
        <v>108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10">
        <f t="shared" si="0"/>
        <v>0</v>
      </c>
    </row>
    <row r="50" spans="1:7" ht="13.5" thickBot="1" x14ac:dyDescent="0.25">
      <c r="A50" s="7" t="s">
        <v>109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10">
        <f t="shared" si="0"/>
        <v>0</v>
      </c>
    </row>
    <row r="51" spans="1:7" ht="13.5" thickBot="1" x14ac:dyDescent="0.25">
      <c r="A51" s="7" t="s">
        <v>110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10">
        <f t="shared" si="0"/>
        <v>0</v>
      </c>
    </row>
    <row r="52" spans="1:7" ht="13.5" thickBot="1" x14ac:dyDescent="0.25">
      <c r="A52" s="7" t="s">
        <v>111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10">
        <f t="shared" si="0"/>
        <v>0</v>
      </c>
    </row>
    <row r="53" spans="1:7" ht="13.5" thickBot="1" x14ac:dyDescent="0.25">
      <c r="A53" s="7" t="s">
        <v>112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10">
        <f t="shared" si="0"/>
        <v>0</v>
      </c>
    </row>
    <row r="54" spans="1:7" ht="13.5" thickBot="1" x14ac:dyDescent="0.25">
      <c r="A54" s="7" t="s">
        <v>113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10">
        <f t="shared" si="0"/>
        <v>0</v>
      </c>
    </row>
    <row r="55" spans="1:7" ht="13.5" thickBot="1" x14ac:dyDescent="0.25">
      <c r="A55" s="7" t="s">
        <v>119</v>
      </c>
      <c r="B55" s="8">
        <v>4000</v>
      </c>
      <c r="C55" s="8">
        <v>0</v>
      </c>
      <c r="D55" s="8">
        <v>0</v>
      </c>
      <c r="E55" s="8">
        <v>0</v>
      </c>
      <c r="F55" s="8">
        <v>1500</v>
      </c>
      <c r="G55" s="10">
        <f t="shared" si="0"/>
        <v>5500</v>
      </c>
    </row>
    <row r="56" spans="1:7" ht="13.5" thickBot="1" x14ac:dyDescent="0.25">
      <c r="A56" s="9" t="s">
        <v>230</v>
      </c>
      <c r="B56" s="13">
        <f t="shared" ref="B56:G56" si="1">SUM(B7:B55)</f>
        <v>12500</v>
      </c>
      <c r="C56" s="13">
        <f t="shared" si="1"/>
        <v>105800</v>
      </c>
      <c r="D56" s="13">
        <f t="shared" si="1"/>
        <v>250000</v>
      </c>
      <c r="E56" s="13">
        <f t="shared" si="1"/>
        <v>1889</v>
      </c>
      <c r="F56" s="13">
        <f t="shared" si="1"/>
        <v>45060</v>
      </c>
      <c r="G56" s="13">
        <f t="shared" si="1"/>
        <v>415249</v>
      </c>
    </row>
  </sheetData>
  <mergeCells count="6">
    <mergeCell ref="A4:G4"/>
    <mergeCell ref="A5:A6"/>
    <mergeCell ref="G5:G6"/>
    <mergeCell ref="A1:G1"/>
    <mergeCell ref="A2:G2"/>
    <mergeCell ref="A3:G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5.85546875" style="12" customWidth="1"/>
    <col min="2" max="2" width="17.7109375" style="12" customWidth="1"/>
    <col min="3" max="3" width="20.28515625" style="12" customWidth="1"/>
    <col min="4" max="16384" width="9.140625" style="12"/>
  </cols>
  <sheetData>
    <row r="1" spans="1:3" s="1" customFormat="1" ht="18" customHeight="1" x14ac:dyDescent="0.2">
      <c r="A1" s="31" t="s">
        <v>0</v>
      </c>
      <c r="B1" s="31"/>
      <c r="C1" s="31"/>
    </row>
    <row r="2" spans="1:3" s="1" customFormat="1" ht="18" customHeight="1" x14ac:dyDescent="0.2">
      <c r="A2" s="31" t="s">
        <v>1</v>
      </c>
      <c r="B2" s="31"/>
      <c r="C2" s="31"/>
    </row>
    <row r="3" spans="1:3" s="1" customFormat="1" ht="18" customHeight="1" x14ac:dyDescent="0.2">
      <c r="A3" s="31" t="s">
        <v>3</v>
      </c>
      <c r="B3" s="31"/>
      <c r="C3" s="31"/>
    </row>
    <row r="4" spans="1:3" s="1" customFormat="1" ht="19.5" customHeight="1" thickBot="1" x14ac:dyDescent="0.25">
      <c r="A4" s="31" t="s">
        <v>959</v>
      </c>
      <c r="B4" s="31"/>
      <c r="C4" s="31"/>
    </row>
    <row r="5" spans="1:3" ht="39.75" customHeight="1" thickBot="1" x14ac:dyDescent="0.25">
      <c r="A5" s="29" t="s">
        <v>124</v>
      </c>
      <c r="B5" s="9" t="s">
        <v>960</v>
      </c>
      <c r="C5" s="29" t="s">
        <v>177</v>
      </c>
    </row>
    <row r="6" spans="1:3" ht="39.75" customHeight="1" thickBot="1" x14ac:dyDescent="0.25">
      <c r="A6" s="30"/>
      <c r="B6" s="9" t="s">
        <v>961</v>
      </c>
      <c r="C6" s="30"/>
    </row>
    <row r="7" spans="1:3" ht="13.5" thickBot="1" x14ac:dyDescent="0.25">
      <c r="A7" s="7" t="s">
        <v>66</v>
      </c>
      <c r="B7" s="8">
        <v>40020</v>
      </c>
      <c r="C7" s="10">
        <f t="shared" ref="C7:C54" si="0">SUM(B7:B7)</f>
        <v>40020</v>
      </c>
    </row>
    <row r="8" spans="1:3" ht="13.5" thickBot="1" x14ac:dyDescent="0.25">
      <c r="A8" s="7" t="s">
        <v>67</v>
      </c>
      <c r="B8" s="8">
        <v>0</v>
      </c>
      <c r="C8" s="10">
        <f t="shared" si="0"/>
        <v>0</v>
      </c>
    </row>
    <row r="9" spans="1:3" ht="13.5" thickBot="1" x14ac:dyDescent="0.25">
      <c r="A9" s="7" t="s">
        <v>68</v>
      </c>
      <c r="B9" s="8">
        <v>0</v>
      </c>
      <c r="C9" s="10">
        <f t="shared" si="0"/>
        <v>0</v>
      </c>
    </row>
    <row r="10" spans="1:3" ht="13.5" thickBot="1" x14ac:dyDescent="0.25">
      <c r="A10" s="7" t="s">
        <v>69</v>
      </c>
      <c r="B10" s="8">
        <v>0</v>
      </c>
      <c r="C10" s="10">
        <f t="shared" si="0"/>
        <v>0</v>
      </c>
    </row>
    <row r="11" spans="1:3" ht="13.5" thickBot="1" x14ac:dyDescent="0.25">
      <c r="A11" s="7" t="s">
        <v>70</v>
      </c>
      <c r="B11" s="8">
        <v>47266</v>
      </c>
      <c r="C11" s="10">
        <f t="shared" si="0"/>
        <v>47266</v>
      </c>
    </row>
    <row r="12" spans="1:3" ht="13.5" thickBot="1" x14ac:dyDescent="0.25">
      <c r="A12" s="7" t="s">
        <v>71</v>
      </c>
      <c r="B12" s="8">
        <v>0</v>
      </c>
      <c r="C12" s="10">
        <f t="shared" si="0"/>
        <v>0</v>
      </c>
    </row>
    <row r="13" spans="1:3" ht="13.5" thickBot="1" x14ac:dyDescent="0.25">
      <c r="A13" s="7" t="s">
        <v>72</v>
      </c>
      <c r="B13" s="8">
        <v>0</v>
      </c>
      <c r="C13" s="10">
        <f t="shared" si="0"/>
        <v>0</v>
      </c>
    </row>
    <row r="14" spans="1:3" ht="13.5" thickBot="1" x14ac:dyDescent="0.25">
      <c r="A14" s="7" t="s">
        <v>73</v>
      </c>
      <c r="B14" s="8">
        <v>0</v>
      </c>
      <c r="C14" s="10">
        <f t="shared" si="0"/>
        <v>0</v>
      </c>
    </row>
    <row r="15" spans="1:3" ht="13.5" thickBot="1" x14ac:dyDescent="0.25">
      <c r="A15" s="7" t="s">
        <v>74</v>
      </c>
      <c r="B15" s="8">
        <v>33523</v>
      </c>
      <c r="C15" s="10">
        <f t="shared" si="0"/>
        <v>33523</v>
      </c>
    </row>
    <row r="16" spans="1:3" ht="13.5" thickBot="1" x14ac:dyDescent="0.25">
      <c r="A16" s="7" t="s">
        <v>75</v>
      </c>
      <c r="B16" s="8">
        <v>13898</v>
      </c>
      <c r="C16" s="10">
        <f t="shared" si="0"/>
        <v>13898</v>
      </c>
    </row>
    <row r="17" spans="1:3" ht="13.5" thickBot="1" x14ac:dyDescent="0.25">
      <c r="A17" s="7" t="s">
        <v>76</v>
      </c>
      <c r="B17" s="8">
        <v>20010</v>
      </c>
      <c r="C17" s="10">
        <f t="shared" si="0"/>
        <v>20010</v>
      </c>
    </row>
    <row r="18" spans="1:3" ht="13.5" thickBot="1" x14ac:dyDescent="0.25">
      <c r="A18" s="7" t="s">
        <v>77</v>
      </c>
      <c r="B18" s="8">
        <v>0</v>
      </c>
      <c r="C18" s="10">
        <f t="shared" si="0"/>
        <v>0</v>
      </c>
    </row>
    <row r="19" spans="1:3" ht="13.5" thickBot="1" x14ac:dyDescent="0.25">
      <c r="A19" s="7" t="s">
        <v>78</v>
      </c>
      <c r="B19" s="8">
        <v>805</v>
      </c>
      <c r="C19" s="10">
        <f t="shared" si="0"/>
        <v>805</v>
      </c>
    </row>
    <row r="20" spans="1:3" ht="13.5" thickBot="1" x14ac:dyDescent="0.25">
      <c r="A20" s="7" t="s">
        <v>79</v>
      </c>
      <c r="B20" s="8">
        <v>0</v>
      </c>
      <c r="C20" s="10">
        <f t="shared" si="0"/>
        <v>0</v>
      </c>
    </row>
    <row r="21" spans="1:3" ht="13.5" thickBot="1" x14ac:dyDescent="0.25">
      <c r="A21" s="7" t="s">
        <v>80</v>
      </c>
      <c r="B21" s="8">
        <v>37151</v>
      </c>
      <c r="C21" s="10">
        <f t="shared" si="0"/>
        <v>37151</v>
      </c>
    </row>
    <row r="22" spans="1:3" ht="13.5" thickBot="1" x14ac:dyDescent="0.25">
      <c r="A22" s="7" t="s">
        <v>81</v>
      </c>
      <c r="B22" s="8">
        <v>0</v>
      </c>
      <c r="C22" s="10">
        <f t="shared" si="0"/>
        <v>0</v>
      </c>
    </row>
    <row r="23" spans="1:3" ht="13.5" thickBot="1" x14ac:dyDescent="0.25">
      <c r="A23" s="7" t="s">
        <v>82</v>
      </c>
      <c r="B23" s="8">
        <v>15790</v>
      </c>
      <c r="C23" s="10">
        <f t="shared" si="0"/>
        <v>15790</v>
      </c>
    </row>
    <row r="24" spans="1:3" ht="13.5" thickBot="1" x14ac:dyDescent="0.25">
      <c r="A24" s="7" t="s">
        <v>83</v>
      </c>
      <c r="B24" s="8">
        <v>0</v>
      </c>
      <c r="C24" s="10">
        <f t="shared" si="0"/>
        <v>0</v>
      </c>
    </row>
    <row r="25" spans="1:3" ht="13.5" thickBot="1" x14ac:dyDescent="0.25">
      <c r="A25" s="7" t="s">
        <v>84</v>
      </c>
      <c r="B25" s="8">
        <v>16601</v>
      </c>
      <c r="C25" s="10">
        <f t="shared" si="0"/>
        <v>16601</v>
      </c>
    </row>
    <row r="26" spans="1:3" ht="13.5" thickBot="1" x14ac:dyDescent="0.25">
      <c r="A26" s="7" t="s">
        <v>85</v>
      </c>
      <c r="B26" s="8">
        <v>13898</v>
      </c>
      <c r="C26" s="10">
        <f t="shared" si="0"/>
        <v>13898</v>
      </c>
    </row>
    <row r="27" spans="1:3" ht="13.5" thickBot="1" x14ac:dyDescent="0.25">
      <c r="A27" s="7" t="s">
        <v>86</v>
      </c>
      <c r="B27" s="8">
        <v>0</v>
      </c>
      <c r="C27" s="10">
        <f t="shared" si="0"/>
        <v>0</v>
      </c>
    </row>
    <row r="28" spans="1:3" ht="13.5" thickBot="1" x14ac:dyDescent="0.25">
      <c r="A28" s="7" t="s">
        <v>87</v>
      </c>
      <c r="B28" s="8">
        <v>0</v>
      </c>
      <c r="C28" s="10">
        <f t="shared" si="0"/>
        <v>0</v>
      </c>
    </row>
    <row r="29" spans="1:3" ht="13.5" thickBot="1" x14ac:dyDescent="0.25">
      <c r="A29" s="7" t="s">
        <v>88</v>
      </c>
      <c r="B29" s="8">
        <v>20010</v>
      </c>
      <c r="C29" s="10">
        <f t="shared" si="0"/>
        <v>20010</v>
      </c>
    </row>
    <row r="30" spans="1:3" ht="13.5" thickBot="1" x14ac:dyDescent="0.25">
      <c r="A30" s="7" t="s">
        <v>89</v>
      </c>
      <c r="B30" s="8">
        <v>0</v>
      </c>
      <c r="C30" s="10">
        <f t="shared" si="0"/>
        <v>0</v>
      </c>
    </row>
    <row r="31" spans="1:3" ht="13.5" thickBot="1" x14ac:dyDescent="0.25">
      <c r="A31" s="7" t="s">
        <v>90</v>
      </c>
      <c r="B31" s="8">
        <v>0</v>
      </c>
      <c r="C31" s="10">
        <f t="shared" si="0"/>
        <v>0</v>
      </c>
    </row>
    <row r="32" spans="1:3" ht="13.5" thickBot="1" x14ac:dyDescent="0.25">
      <c r="A32" s="7" t="s">
        <v>91</v>
      </c>
      <c r="B32" s="8">
        <v>0</v>
      </c>
      <c r="C32" s="10">
        <f t="shared" si="0"/>
        <v>0</v>
      </c>
    </row>
    <row r="33" spans="1:3" ht="13.5" thickBot="1" x14ac:dyDescent="0.25">
      <c r="A33" s="7" t="s">
        <v>92</v>
      </c>
      <c r="B33" s="8">
        <v>0</v>
      </c>
      <c r="C33" s="10">
        <f t="shared" si="0"/>
        <v>0</v>
      </c>
    </row>
    <row r="34" spans="1:3" ht="13.5" thickBot="1" x14ac:dyDescent="0.25">
      <c r="A34" s="7" t="s">
        <v>93</v>
      </c>
      <c r="B34" s="8">
        <v>57098</v>
      </c>
      <c r="C34" s="10">
        <f t="shared" si="0"/>
        <v>57098</v>
      </c>
    </row>
    <row r="35" spans="1:3" ht="13.5" thickBot="1" x14ac:dyDescent="0.25">
      <c r="A35" s="7" t="s">
        <v>94</v>
      </c>
      <c r="B35" s="8">
        <v>0</v>
      </c>
      <c r="C35" s="10">
        <f t="shared" si="0"/>
        <v>0</v>
      </c>
    </row>
    <row r="36" spans="1:3" ht="13.5" thickBot="1" x14ac:dyDescent="0.25">
      <c r="A36" s="7" t="s">
        <v>95</v>
      </c>
      <c r="B36" s="8">
        <v>20010</v>
      </c>
      <c r="C36" s="10">
        <f t="shared" si="0"/>
        <v>20010</v>
      </c>
    </row>
    <row r="37" spans="1:3" ht="13.5" thickBot="1" x14ac:dyDescent="0.25">
      <c r="A37" s="7" t="s">
        <v>96</v>
      </c>
      <c r="B37" s="8">
        <v>0</v>
      </c>
      <c r="C37" s="10">
        <f t="shared" si="0"/>
        <v>0</v>
      </c>
    </row>
    <row r="38" spans="1:3" ht="13.5" thickBot="1" x14ac:dyDescent="0.25">
      <c r="A38" s="7" t="s">
        <v>97</v>
      </c>
      <c r="B38" s="8">
        <v>34443</v>
      </c>
      <c r="C38" s="10">
        <f t="shared" si="0"/>
        <v>34443</v>
      </c>
    </row>
    <row r="39" spans="1:3" ht="13.5" thickBot="1" x14ac:dyDescent="0.25">
      <c r="A39" s="7" t="s">
        <v>98</v>
      </c>
      <c r="B39" s="8">
        <v>0</v>
      </c>
      <c r="C39" s="10">
        <f t="shared" si="0"/>
        <v>0</v>
      </c>
    </row>
    <row r="40" spans="1:3" ht="13.5" thickBot="1" x14ac:dyDescent="0.25">
      <c r="A40" s="7" t="s">
        <v>99</v>
      </c>
      <c r="B40" s="8">
        <v>13628</v>
      </c>
      <c r="C40" s="10">
        <f t="shared" si="0"/>
        <v>13628</v>
      </c>
    </row>
    <row r="41" spans="1:3" ht="13.5" thickBot="1" x14ac:dyDescent="0.25">
      <c r="A41" s="7" t="s">
        <v>100</v>
      </c>
      <c r="B41" s="8">
        <v>0</v>
      </c>
      <c r="C41" s="10">
        <f t="shared" si="0"/>
        <v>0</v>
      </c>
    </row>
    <row r="42" spans="1:3" ht="13.5" thickBot="1" x14ac:dyDescent="0.25">
      <c r="A42" s="7" t="s">
        <v>101</v>
      </c>
      <c r="B42" s="8">
        <v>0</v>
      </c>
      <c r="C42" s="10">
        <f t="shared" si="0"/>
        <v>0</v>
      </c>
    </row>
    <row r="43" spans="1:3" ht="13.5" thickBot="1" x14ac:dyDescent="0.25">
      <c r="A43" s="7" t="s">
        <v>102</v>
      </c>
      <c r="B43" s="8">
        <v>13628</v>
      </c>
      <c r="C43" s="10">
        <f t="shared" si="0"/>
        <v>13628</v>
      </c>
    </row>
    <row r="44" spans="1:3" ht="13.5" thickBot="1" x14ac:dyDescent="0.25">
      <c r="A44" s="7" t="s">
        <v>103</v>
      </c>
      <c r="B44" s="8">
        <v>0</v>
      </c>
      <c r="C44" s="10">
        <f t="shared" si="0"/>
        <v>0</v>
      </c>
    </row>
    <row r="45" spans="1:3" ht="13.5" thickBot="1" x14ac:dyDescent="0.25">
      <c r="A45" s="7" t="s">
        <v>104</v>
      </c>
      <c r="B45" s="8">
        <v>5882</v>
      </c>
      <c r="C45" s="10">
        <f t="shared" si="0"/>
        <v>5882</v>
      </c>
    </row>
    <row r="46" spans="1:3" ht="13.5" thickBot="1" x14ac:dyDescent="0.25">
      <c r="A46" s="7" t="s">
        <v>105</v>
      </c>
      <c r="B46" s="8">
        <v>0</v>
      </c>
      <c r="C46" s="10">
        <f t="shared" si="0"/>
        <v>0</v>
      </c>
    </row>
    <row r="47" spans="1:3" ht="13.5" thickBot="1" x14ac:dyDescent="0.25">
      <c r="A47" s="7" t="s">
        <v>106</v>
      </c>
      <c r="B47" s="8">
        <v>0</v>
      </c>
      <c r="C47" s="10">
        <f t="shared" si="0"/>
        <v>0</v>
      </c>
    </row>
    <row r="48" spans="1:3" ht="13.5" thickBot="1" x14ac:dyDescent="0.25">
      <c r="A48" s="7" t="s">
        <v>107</v>
      </c>
      <c r="B48" s="8">
        <v>0</v>
      </c>
      <c r="C48" s="10">
        <f t="shared" si="0"/>
        <v>0</v>
      </c>
    </row>
    <row r="49" spans="1:3" ht="13.5" thickBot="1" x14ac:dyDescent="0.25">
      <c r="A49" s="7" t="s">
        <v>108</v>
      </c>
      <c r="B49" s="8">
        <v>0</v>
      </c>
      <c r="C49" s="10">
        <f t="shared" si="0"/>
        <v>0</v>
      </c>
    </row>
    <row r="50" spans="1:3" ht="13.5" thickBot="1" x14ac:dyDescent="0.25">
      <c r="A50" s="7" t="s">
        <v>109</v>
      </c>
      <c r="B50" s="8">
        <v>0</v>
      </c>
      <c r="C50" s="10">
        <f t="shared" si="0"/>
        <v>0</v>
      </c>
    </row>
    <row r="51" spans="1:3" ht="13.5" thickBot="1" x14ac:dyDescent="0.25">
      <c r="A51" s="7" t="s">
        <v>110</v>
      </c>
      <c r="B51" s="8">
        <v>0</v>
      </c>
      <c r="C51" s="10">
        <f t="shared" si="0"/>
        <v>0</v>
      </c>
    </row>
    <row r="52" spans="1:3" ht="13.5" thickBot="1" x14ac:dyDescent="0.25">
      <c r="A52" s="7" t="s">
        <v>111</v>
      </c>
      <c r="B52" s="8">
        <v>0</v>
      </c>
      <c r="C52" s="10">
        <f t="shared" si="0"/>
        <v>0</v>
      </c>
    </row>
    <row r="53" spans="1:3" ht="13.5" thickBot="1" x14ac:dyDescent="0.25">
      <c r="A53" s="7" t="s">
        <v>112</v>
      </c>
      <c r="B53" s="8">
        <v>39215</v>
      </c>
      <c r="C53" s="10">
        <f t="shared" si="0"/>
        <v>39215</v>
      </c>
    </row>
    <row r="54" spans="1:3" ht="13.5" thickBot="1" x14ac:dyDescent="0.25">
      <c r="A54" s="7" t="s">
        <v>113</v>
      </c>
      <c r="B54" s="8">
        <v>0</v>
      </c>
      <c r="C54" s="10">
        <f t="shared" si="0"/>
        <v>0</v>
      </c>
    </row>
    <row r="55" spans="1:3" ht="13.5" thickBot="1" x14ac:dyDescent="0.25">
      <c r="A55" s="9" t="s">
        <v>230</v>
      </c>
      <c r="B55" s="13">
        <f>SUM(B7:B54)</f>
        <v>442876</v>
      </c>
      <c r="C55" s="13">
        <f>SUM(C7:C54)</f>
        <v>442876</v>
      </c>
    </row>
  </sheetData>
  <mergeCells count="6">
    <mergeCell ref="A4:C4"/>
    <mergeCell ref="A5:A6"/>
    <mergeCell ref="C5:C6"/>
    <mergeCell ref="A1:C1"/>
    <mergeCell ref="A2:C2"/>
    <mergeCell ref="A3:C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showZeros="0" workbookViewId="0">
      <pane xSplit="1" ySplit="6" topLeftCell="B3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6.5703125" style="12" customWidth="1"/>
    <col min="2" max="3" width="17.7109375" style="12" customWidth="1"/>
    <col min="4" max="4" width="21.28515625" style="12" customWidth="1"/>
    <col min="5" max="16384" width="9.140625" style="12"/>
  </cols>
  <sheetData>
    <row r="1" spans="1:4" s="1" customFormat="1" ht="18" customHeight="1" x14ac:dyDescent="0.2">
      <c r="A1" s="31" t="s">
        <v>0</v>
      </c>
      <c r="B1" s="31"/>
      <c r="C1" s="31"/>
      <c r="D1" s="31"/>
    </row>
    <row r="2" spans="1:4" s="1" customFormat="1" ht="18" customHeight="1" x14ac:dyDescent="0.2">
      <c r="A2" s="31" t="s">
        <v>1</v>
      </c>
      <c r="B2" s="31"/>
      <c r="C2" s="31"/>
      <c r="D2" s="31"/>
    </row>
    <row r="3" spans="1:4" s="1" customFormat="1" ht="18" customHeight="1" x14ac:dyDescent="0.2">
      <c r="A3" s="31" t="s">
        <v>3</v>
      </c>
      <c r="B3" s="31"/>
      <c r="C3" s="31"/>
      <c r="D3" s="31"/>
    </row>
    <row r="4" spans="1:4" s="1" customFormat="1" ht="20.25" customHeight="1" thickBot="1" x14ac:dyDescent="0.25">
      <c r="A4" s="31" t="s">
        <v>962</v>
      </c>
      <c r="B4" s="31"/>
      <c r="C4" s="31"/>
      <c r="D4" s="31"/>
    </row>
    <row r="5" spans="1:4" ht="39.75" customHeight="1" thickBot="1" x14ac:dyDescent="0.25">
      <c r="A5" s="29" t="s">
        <v>124</v>
      </c>
      <c r="B5" s="9" t="s">
        <v>963</v>
      </c>
      <c r="C5" s="9" t="s">
        <v>964</v>
      </c>
      <c r="D5" s="29" t="s">
        <v>177</v>
      </c>
    </row>
    <row r="6" spans="1:4" ht="39.75" customHeight="1" thickBot="1" x14ac:dyDescent="0.25">
      <c r="A6" s="30"/>
      <c r="B6" s="9" t="s">
        <v>965</v>
      </c>
      <c r="C6" s="9" t="s">
        <v>966</v>
      </c>
      <c r="D6" s="30"/>
    </row>
    <row r="7" spans="1:4" ht="13.5" thickBot="1" x14ac:dyDescent="0.25">
      <c r="A7" s="7" t="s">
        <v>66</v>
      </c>
      <c r="B7" s="8">
        <v>110740</v>
      </c>
      <c r="C7" s="8">
        <v>0</v>
      </c>
      <c r="D7" s="10">
        <f t="shared" ref="D7:D54" si="0">SUM(B7:C7)</f>
        <v>110740</v>
      </c>
    </row>
    <row r="8" spans="1:4" ht="13.5" thickBot="1" x14ac:dyDescent="0.25">
      <c r="A8" s="7" t="s">
        <v>67</v>
      </c>
      <c r="B8" s="8">
        <v>0</v>
      </c>
      <c r="C8" s="8">
        <v>0</v>
      </c>
      <c r="D8" s="10">
        <f t="shared" si="0"/>
        <v>0</v>
      </c>
    </row>
    <row r="9" spans="1:4" ht="13.5" thickBot="1" x14ac:dyDescent="0.25">
      <c r="A9" s="7" t="s">
        <v>68</v>
      </c>
      <c r="B9" s="8">
        <v>0</v>
      </c>
      <c r="C9" s="8">
        <v>0</v>
      </c>
      <c r="D9" s="10">
        <f t="shared" si="0"/>
        <v>0</v>
      </c>
    </row>
    <row r="10" spans="1:4" ht="13.5" thickBot="1" x14ac:dyDescent="0.25">
      <c r="A10" s="7" t="s">
        <v>69</v>
      </c>
      <c r="B10" s="8">
        <v>0</v>
      </c>
      <c r="C10" s="8">
        <v>0</v>
      </c>
      <c r="D10" s="10">
        <f t="shared" si="0"/>
        <v>0</v>
      </c>
    </row>
    <row r="11" spans="1:4" ht="13.5" thickBot="1" x14ac:dyDescent="0.25">
      <c r="A11" s="7" t="s">
        <v>70</v>
      </c>
      <c r="B11" s="8">
        <v>0</v>
      </c>
      <c r="C11" s="8">
        <v>0</v>
      </c>
      <c r="D11" s="10">
        <f t="shared" si="0"/>
        <v>0</v>
      </c>
    </row>
    <row r="12" spans="1:4" ht="13.5" thickBot="1" x14ac:dyDescent="0.25">
      <c r="A12" s="7" t="s">
        <v>71</v>
      </c>
      <c r="B12" s="8">
        <v>0</v>
      </c>
      <c r="C12" s="8">
        <v>0</v>
      </c>
      <c r="D12" s="10">
        <f t="shared" si="0"/>
        <v>0</v>
      </c>
    </row>
    <row r="13" spans="1:4" ht="13.5" thickBot="1" x14ac:dyDescent="0.25">
      <c r="A13" s="7" t="s">
        <v>72</v>
      </c>
      <c r="B13" s="8">
        <v>0</v>
      </c>
      <c r="C13" s="8">
        <v>30800</v>
      </c>
      <c r="D13" s="10">
        <f t="shared" si="0"/>
        <v>30800</v>
      </c>
    </row>
    <row r="14" spans="1:4" ht="13.5" thickBot="1" x14ac:dyDescent="0.25">
      <c r="A14" s="7" t="s">
        <v>73</v>
      </c>
      <c r="B14" s="8">
        <v>0</v>
      </c>
      <c r="C14" s="8">
        <v>0</v>
      </c>
      <c r="D14" s="10">
        <f t="shared" si="0"/>
        <v>0</v>
      </c>
    </row>
    <row r="15" spans="1:4" ht="13.5" thickBot="1" x14ac:dyDescent="0.25">
      <c r="A15" s="7" t="s">
        <v>74</v>
      </c>
      <c r="B15" s="8">
        <v>0</v>
      </c>
      <c r="C15" s="8">
        <v>0</v>
      </c>
      <c r="D15" s="10">
        <f t="shared" si="0"/>
        <v>0</v>
      </c>
    </row>
    <row r="16" spans="1:4" ht="13.5" thickBot="1" x14ac:dyDescent="0.25">
      <c r="A16" s="7" t="s">
        <v>75</v>
      </c>
      <c r="B16" s="8">
        <v>0</v>
      </c>
      <c r="C16" s="8">
        <v>0</v>
      </c>
      <c r="D16" s="10">
        <f t="shared" si="0"/>
        <v>0</v>
      </c>
    </row>
    <row r="17" spans="1:4" ht="13.5" thickBot="1" x14ac:dyDescent="0.25">
      <c r="A17" s="7" t="s">
        <v>76</v>
      </c>
      <c r="B17" s="8">
        <v>0</v>
      </c>
      <c r="C17" s="8">
        <v>0</v>
      </c>
      <c r="D17" s="10">
        <f t="shared" si="0"/>
        <v>0</v>
      </c>
    </row>
    <row r="18" spans="1:4" ht="13.5" thickBot="1" x14ac:dyDescent="0.25">
      <c r="A18" s="7" t="s">
        <v>77</v>
      </c>
      <c r="B18" s="8">
        <v>0</v>
      </c>
      <c r="C18" s="8">
        <v>0</v>
      </c>
      <c r="D18" s="10">
        <f t="shared" si="0"/>
        <v>0</v>
      </c>
    </row>
    <row r="19" spans="1:4" ht="13.5" thickBot="1" x14ac:dyDescent="0.25">
      <c r="A19" s="7" t="s">
        <v>78</v>
      </c>
      <c r="B19" s="8">
        <v>0</v>
      </c>
      <c r="C19" s="8">
        <v>0</v>
      </c>
      <c r="D19" s="10">
        <f t="shared" si="0"/>
        <v>0</v>
      </c>
    </row>
    <row r="20" spans="1:4" ht="13.5" thickBot="1" x14ac:dyDescent="0.25">
      <c r="A20" s="7" t="s">
        <v>79</v>
      </c>
      <c r="B20" s="8">
        <v>0</v>
      </c>
      <c r="C20" s="8">
        <v>0</v>
      </c>
      <c r="D20" s="10">
        <f t="shared" si="0"/>
        <v>0</v>
      </c>
    </row>
    <row r="21" spans="1:4" ht="13.5" thickBot="1" x14ac:dyDescent="0.25">
      <c r="A21" s="7" t="s">
        <v>80</v>
      </c>
      <c r="B21" s="8">
        <v>0</v>
      </c>
      <c r="C21" s="8">
        <v>0</v>
      </c>
      <c r="D21" s="10">
        <f t="shared" si="0"/>
        <v>0</v>
      </c>
    </row>
    <row r="22" spans="1:4" ht="13.5" thickBot="1" x14ac:dyDescent="0.25">
      <c r="A22" s="7" t="s">
        <v>81</v>
      </c>
      <c r="B22" s="8">
        <v>0</v>
      </c>
      <c r="C22" s="8">
        <v>0</v>
      </c>
      <c r="D22" s="10">
        <f t="shared" si="0"/>
        <v>0</v>
      </c>
    </row>
    <row r="23" spans="1:4" ht="13.5" thickBot="1" x14ac:dyDescent="0.25">
      <c r="A23" s="7" t="s">
        <v>82</v>
      </c>
      <c r="B23" s="8">
        <v>216112</v>
      </c>
      <c r="C23" s="8">
        <v>0</v>
      </c>
      <c r="D23" s="10">
        <f t="shared" si="0"/>
        <v>216112</v>
      </c>
    </row>
    <row r="24" spans="1:4" ht="13.5" thickBot="1" x14ac:dyDescent="0.25">
      <c r="A24" s="7" t="s">
        <v>83</v>
      </c>
      <c r="B24" s="8">
        <v>0</v>
      </c>
      <c r="C24" s="8">
        <v>0</v>
      </c>
      <c r="D24" s="10">
        <f t="shared" si="0"/>
        <v>0</v>
      </c>
    </row>
    <row r="25" spans="1:4" ht="13.5" thickBot="1" x14ac:dyDescent="0.25">
      <c r="A25" s="7" t="s">
        <v>84</v>
      </c>
      <c r="B25" s="8">
        <v>0</v>
      </c>
      <c r="C25" s="8">
        <v>0</v>
      </c>
      <c r="D25" s="10">
        <f t="shared" si="0"/>
        <v>0</v>
      </c>
    </row>
    <row r="26" spans="1:4" ht="13.5" thickBot="1" x14ac:dyDescent="0.25">
      <c r="A26" s="7" t="s">
        <v>85</v>
      </c>
      <c r="B26" s="8">
        <v>0</v>
      </c>
      <c r="C26" s="8">
        <v>0</v>
      </c>
      <c r="D26" s="10">
        <f t="shared" si="0"/>
        <v>0</v>
      </c>
    </row>
    <row r="27" spans="1:4" ht="13.5" thickBot="1" x14ac:dyDescent="0.25">
      <c r="A27" s="7" t="s">
        <v>86</v>
      </c>
      <c r="B27" s="8">
        <v>0</v>
      </c>
      <c r="C27" s="8">
        <v>0</v>
      </c>
      <c r="D27" s="10">
        <f t="shared" si="0"/>
        <v>0</v>
      </c>
    </row>
    <row r="28" spans="1:4" ht="13.5" thickBot="1" x14ac:dyDescent="0.25">
      <c r="A28" s="7" t="s">
        <v>87</v>
      </c>
      <c r="B28" s="8">
        <v>0</v>
      </c>
      <c r="C28" s="8">
        <v>0</v>
      </c>
      <c r="D28" s="10">
        <f t="shared" si="0"/>
        <v>0</v>
      </c>
    </row>
    <row r="29" spans="1:4" ht="13.5" thickBot="1" x14ac:dyDescent="0.25">
      <c r="A29" s="7" t="s">
        <v>88</v>
      </c>
      <c r="B29" s="8">
        <v>0</v>
      </c>
      <c r="C29" s="8">
        <v>0</v>
      </c>
      <c r="D29" s="10">
        <f t="shared" si="0"/>
        <v>0</v>
      </c>
    </row>
    <row r="30" spans="1:4" ht="13.5" thickBot="1" x14ac:dyDescent="0.25">
      <c r="A30" s="7" t="s">
        <v>89</v>
      </c>
      <c r="B30" s="8">
        <v>0</v>
      </c>
      <c r="C30" s="8">
        <v>0</v>
      </c>
      <c r="D30" s="10">
        <f t="shared" si="0"/>
        <v>0</v>
      </c>
    </row>
    <row r="31" spans="1:4" ht="13.5" thickBot="1" x14ac:dyDescent="0.25">
      <c r="A31" s="7" t="s">
        <v>90</v>
      </c>
      <c r="B31" s="8">
        <v>0</v>
      </c>
      <c r="C31" s="8">
        <v>0</v>
      </c>
      <c r="D31" s="10">
        <f t="shared" si="0"/>
        <v>0</v>
      </c>
    </row>
    <row r="32" spans="1:4" ht="13.5" thickBot="1" x14ac:dyDescent="0.25">
      <c r="A32" s="7" t="s">
        <v>91</v>
      </c>
      <c r="B32" s="8">
        <v>0</v>
      </c>
      <c r="C32" s="8">
        <v>0</v>
      </c>
      <c r="D32" s="10">
        <f t="shared" si="0"/>
        <v>0</v>
      </c>
    </row>
    <row r="33" spans="1:4" ht="13.5" thickBot="1" x14ac:dyDescent="0.25">
      <c r="A33" s="7" t="s">
        <v>92</v>
      </c>
      <c r="B33" s="8">
        <v>87575</v>
      </c>
      <c r="C33" s="8">
        <v>0</v>
      </c>
      <c r="D33" s="10">
        <f t="shared" si="0"/>
        <v>87575</v>
      </c>
    </row>
    <row r="34" spans="1:4" ht="13.5" thickBot="1" x14ac:dyDescent="0.25">
      <c r="A34" s="7" t="s">
        <v>93</v>
      </c>
      <c r="B34" s="8">
        <v>0</v>
      </c>
      <c r="C34" s="8">
        <v>0</v>
      </c>
      <c r="D34" s="10">
        <f t="shared" si="0"/>
        <v>0</v>
      </c>
    </row>
    <row r="35" spans="1:4" ht="13.5" thickBot="1" x14ac:dyDescent="0.25">
      <c r="A35" s="7" t="s">
        <v>94</v>
      </c>
      <c r="B35" s="8">
        <v>0</v>
      </c>
      <c r="C35" s="8">
        <v>0</v>
      </c>
      <c r="D35" s="10">
        <f t="shared" si="0"/>
        <v>0</v>
      </c>
    </row>
    <row r="36" spans="1:4" ht="13.5" thickBot="1" x14ac:dyDescent="0.25">
      <c r="A36" s="7" t="s">
        <v>95</v>
      </c>
      <c r="B36" s="8">
        <v>0</v>
      </c>
      <c r="C36" s="8">
        <v>0</v>
      </c>
      <c r="D36" s="10">
        <f t="shared" si="0"/>
        <v>0</v>
      </c>
    </row>
    <row r="37" spans="1:4" ht="13.5" thickBot="1" x14ac:dyDescent="0.25">
      <c r="A37" s="7" t="s">
        <v>96</v>
      </c>
      <c r="B37" s="8">
        <v>67800</v>
      </c>
      <c r="C37" s="8">
        <v>0</v>
      </c>
      <c r="D37" s="10">
        <f t="shared" si="0"/>
        <v>67800</v>
      </c>
    </row>
    <row r="38" spans="1:4" ht="13.5" thickBot="1" x14ac:dyDescent="0.25">
      <c r="A38" s="7" t="s">
        <v>97</v>
      </c>
      <c r="B38" s="8">
        <v>0</v>
      </c>
      <c r="C38" s="8">
        <v>0</v>
      </c>
      <c r="D38" s="10">
        <f t="shared" si="0"/>
        <v>0</v>
      </c>
    </row>
    <row r="39" spans="1:4" ht="13.5" thickBot="1" x14ac:dyDescent="0.25">
      <c r="A39" s="7" t="s">
        <v>98</v>
      </c>
      <c r="B39" s="8">
        <v>0</v>
      </c>
      <c r="C39" s="8">
        <v>0</v>
      </c>
      <c r="D39" s="10">
        <f t="shared" si="0"/>
        <v>0</v>
      </c>
    </row>
    <row r="40" spans="1:4" ht="13.5" thickBot="1" x14ac:dyDescent="0.25">
      <c r="A40" s="7" t="s">
        <v>99</v>
      </c>
      <c r="B40" s="8">
        <v>0</v>
      </c>
      <c r="C40" s="8">
        <v>0</v>
      </c>
      <c r="D40" s="10">
        <f t="shared" si="0"/>
        <v>0</v>
      </c>
    </row>
    <row r="41" spans="1:4" ht="13.5" thickBot="1" x14ac:dyDescent="0.25">
      <c r="A41" s="7" t="s">
        <v>100</v>
      </c>
      <c r="B41" s="8">
        <v>33900</v>
      </c>
      <c r="C41" s="8">
        <v>0</v>
      </c>
      <c r="D41" s="10">
        <f t="shared" si="0"/>
        <v>33900</v>
      </c>
    </row>
    <row r="42" spans="1:4" ht="13.5" thickBot="1" x14ac:dyDescent="0.25">
      <c r="A42" s="7" t="s">
        <v>101</v>
      </c>
      <c r="B42" s="8">
        <v>0</v>
      </c>
      <c r="C42" s="8">
        <v>0</v>
      </c>
      <c r="D42" s="10">
        <f t="shared" si="0"/>
        <v>0</v>
      </c>
    </row>
    <row r="43" spans="1:4" ht="13.5" thickBot="1" x14ac:dyDescent="0.25">
      <c r="A43" s="7" t="s">
        <v>102</v>
      </c>
      <c r="B43" s="8">
        <v>0</v>
      </c>
      <c r="C43" s="8">
        <v>0</v>
      </c>
      <c r="D43" s="10">
        <f t="shared" si="0"/>
        <v>0</v>
      </c>
    </row>
    <row r="44" spans="1:4" ht="13.5" thickBot="1" x14ac:dyDescent="0.25">
      <c r="A44" s="7" t="s">
        <v>103</v>
      </c>
      <c r="B44" s="8">
        <v>0</v>
      </c>
      <c r="C44" s="8">
        <v>0</v>
      </c>
      <c r="D44" s="10">
        <f t="shared" si="0"/>
        <v>0</v>
      </c>
    </row>
    <row r="45" spans="1:4" ht="13.5" thickBot="1" x14ac:dyDescent="0.25">
      <c r="A45" s="7" t="s">
        <v>104</v>
      </c>
      <c r="B45" s="8">
        <v>0</v>
      </c>
      <c r="C45" s="8">
        <v>0</v>
      </c>
      <c r="D45" s="10">
        <f t="shared" si="0"/>
        <v>0</v>
      </c>
    </row>
    <row r="46" spans="1:4" ht="13.5" thickBot="1" x14ac:dyDescent="0.25">
      <c r="A46" s="7" t="s">
        <v>105</v>
      </c>
      <c r="B46" s="8">
        <v>0</v>
      </c>
      <c r="C46" s="8">
        <v>0</v>
      </c>
      <c r="D46" s="10">
        <f t="shared" si="0"/>
        <v>0</v>
      </c>
    </row>
    <row r="47" spans="1:4" ht="13.5" thickBot="1" x14ac:dyDescent="0.25">
      <c r="A47" s="7" t="s">
        <v>106</v>
      </c>
      <c r="B47" s="8">
        <v>0</v>
      </c>
      <c r="C47" s="8">
        <v>0</v>
      </c>
      <c r="D47" s="10">
        <f t="shared" si="0"/>
        <v>0</v>
      </c>
    </row>
    <row r="48" spans="1:4" ht="13.5" thickBot="1" x14ac:dyDescent="0.25">
      <c r="A48" s="7" t="s">
        <v>107</v>
      </c>
      <c r="B48" s="8">
        <v>0</v>
      </c>
      <c r="C48" s="8">
        <v>0</v>
      </c>
      <c r="D48" s="10">
        <f t="shared" si="0"/>
        <v>0</v>
      </c>
    </row>
    <row r="49" spans="1:4" ht="13.5" thickBot="1" x14ac:dyDescent="0.25">
      <c r="A49" s="7" t="s">
        <v>108</v>
      </c>
      <c r="B49" s="8">
        <v>0</v>
      </c>
      <c r="C49" s="8">
        <v>0</v>
      </c>
      <c r="D49" s="10">
        <f t="shared" si="0"/>
        <v>0</v>
      </c>
    </row>
    <row r="50" spans="1:4" ht="13.5" thickBot="1" x14ac:dyDescent="0.25">
      <c r="A50" s="7" t="s">
        <v>109</v>
      </c>
      <c r="B50" s="8">
        <v>0</v>
      </c>
      <c r="C50" s="8">
        <v>0</v>
      </c>
      <c r="D50" s="10">
        <f t="shared" si="0"/>
        <v>0</v>
      </c>
    </row>
    <row r="51" spans="1:4" ht="13.5" thickBot="1" x14ac:dyDescent="0.25">
      <c r="A51" s="7" t="s">
        <v>110</v>
      </c>
      <c r="B51" s="8">
        <v>0</v>
      </c>
      <c r="C51" s="8">
        <v>0</v>
      </c>
      <c r="D51" s="10">
        <f t="shared" si="0"/>
        <v>0</v>
      </c>
    </row>
    <row r="52" spans="1:4" ht="13.5" thickBot="1" x14ac:dyDescent="0.25">
      <c r="A52" s="7" t="s">
        <v>111</v>
      </c>
      <c r="B52" s="8">
        <v>0</v>
      </c>
      <c r="C52" s="8">
        <v>0</v>
      </c>
      <c r="D52" s="10">
        <f t="shared" si="0"/>
        <v>0</v>
      </c>
    </row>
    <row r="53" spans="1:4" ht="13.5" thickBot="1" x14ac:dyDescent="0.25">
      <c r="A53" s="7" t="s">
        <v>112</v>
      </c>
      <c r="B53" s="8">
        <v>0</v>
      </c>
      <c r="C53" s="8">
        <v>0</v>
      </c>
      <c r="D53" s="10">
        <f t="shared" si="0"/>
        <v>0</v>
      </c>
    </row>
    <row r="54" spans="1:4" ht="13.5" thickBot="1" x14ac:dyDescent="0.25">
      <c r="A54" s="7" t="s">
        <v>113</v>
      </c>
      <c r="B54" s="8">
        <v>0</v>
      </c>
      <c r="C54" s="8">
        <v>0</v>
      </c>
      <c r="D54" s="10">
        <f t="shared" si="0"/>
        <v>0</v>
      </c>
    </row>
    <row r="55" spans="1:4" ht="13.5" thickBot="1" x14ac:dyDescent="0.25">
      <c r="A55" s="9" t="s">
        <v>230</v>
      </c>
      <c r="B55" s="13">
        <f>SUM(B7:B54)</f>
        <v>516127</v>
      </c>
      <c r="C55" s="13">
        <f>SUM(C7:C54)</f>
        <v>30800</v>
      </c>
      <c r="D55" s="13">
        <f>SUM(D7:D54)</f>
        <v>546927</v>
      </c>
    </row>
  </sheetData>
  <mergeCells count="6">
    <mergeCell ref="A4:D4"/>
    <mergeCell ref="A5:A6"/>
    <mergeCell ref="D5:D6"/>
    <mergeCell ref="A1:D1"/>
    <mergeCell ref="A2:D2"/>
    <mergeCell ref="A3:D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showZeros="0" workbookViewId="0">
      <pane xSplit="1" ySplit="6" topLeftCell="B28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7.28515625" style="12" customWidth="1"/>
    <col min="2" max="3" width="17.7109375" style="12" customWidth="1"/>
    <col min="4" max="4" width="35.85546875" style="12" customWidth="1"/>
    <col min="5" max="16384" width="9.140625" style="12"/>
  </cols>
  <sheetData>
    <row r="1" spans="1:4" s="1" customFormat="1" ht="18" customHeight="1" x14ac:dyDescent="0.2">
      <c r="A1" s="31" t="s">
        <v>0</v>
      </c>
      <c r="B1" s="31"/>
      <c r="C1" s="31"/>
      <c r="D1" s="31"/>
    </row>
    <row r="2" spans="1:4" s="1" customFormat="1" ht="18" customHeight="1" x14ac:dyDescent="0.2">
      <c r="A2" s="31" t="s">
        <v>1</v>
      </c>
      <c r="B2" s="31"/>
      <c r="C2" s="31"/>
      <c r="D2" s="31"/>
    </row>
    <row r="3" spans="1:4" s="1" customFormat="1" ht="18" customHeight="1" x14ac:dyDescent="0.2">
      <c r="A3" s="31" t="s">
        <v>3</v>
      </c>
      <c r="B3" s="31"/>
      <c r="C3" s="31"/>
      <c r="D3" s="31"/>
    </row>
    <row r="4" spans="1:4" s="1" customFormat="1" ht="16.5" customHeight="1" thickBot="1" x14ac:dyDescent="0.25">
      <c r="A4" s="31" t="s">
        <v>967</v>
      </c>
      <c r="B4" s="31"/>
      <c r="C4" s="31"/>
      <c r="D4" s="31"/>
    </row>
    <row r="5" spans="1:4" ht="39.75" customHeight="1" thickBot="1" x14ac:dyDescent="0.25">
      <c r="A5" s="29" t="s">
        <v>124</v>
      </c>
      <c r="B5" s="9" t="s">
        <v>968</v>
      </c>
      <c r="C5" s="9" t="s">
        <v>969</v>
      </c>
      <c r="D5" s="29" t="s">
        <v>177</v>
      </c>
    </row>
    <row r="6" spans="1:4" ht="39.75" customHeight="1" thickBot="1" x14ac:dyDescent="0.25">
      <c r="A6" s="30"/>
      <c r="B6" s="9" t="s">
        <v>970</v>
      </c>
      <c r="C6" s="9" t="s">
        <v>970</v>
      </c>
      <c r="D6" s="30"/>
    </row>
    <row r="7" spans="1:4" ht="13.5" thickBot="1" x14ac:dyDescent="0.25">
      <c r="A7" s="7" t="s">
        <v>66</v>
      </c>
      <c r="B7" s="8">
        <v>0</v>
      </c>
      <c r="C7" s="8">
        <v>337186</v>
      </c>
      <c r="D7" s="10">
        <f t="shared" ref="D7:D54" si="0">SUM(B7:C7)</f>
        <v>337186</v>
      </c>
    </row>
    <row r="8" spans="1:4" ht="13.5" thickBot="1" x14ac:dyDescent="0.25">
      <c r="A8" s="7" t="s">
        <v>67</v>
      </c>
      <c r="B8" s="8">
        <v>0</v>
      </c>
      <c r="C8" s="8">
        <v>0</v>
      </c>
      <c r="D8" s="10">
        <f t="shared" si="0"/>
        <v>0</v>
      </c>
    </row>
    <row r="9" spans="1:4" ht="13.5" thickBot="1" x14ac:dyDescent="0.25">
      <c r="A9" s="7" t="s">
        <v>68</v>
      </c>
      <c r="B9" s="8">
        <v>0</v>
      </c>
      <c r="C9" s="8">
        <v>0</v>
      </c>
      <c r="D9" s="10">
        <f t="shared" si="0"/>
        <v>0</v>
      </c>
    </row>
    <row r="10" spans="1:4" ht="13.5" thickBot="1" x14ac:dyDescent="0.25">
      <c r="A10" s="7" t="s">
        <v>69</v>
      </c>
      <c r="B10" s="8">
        <v>0</v>
      </c>
      <c r="C10" s="8">
        <v>0</v>
      </c>
      <c r="D10" s="10">
        <f t="shared" si="0"/>
        <v>0</v>
      </c>
    </row>
    <row r="11" spans="1:4" ht="13.5" thickBot="1" x14ac:dyDescent="0.25">
      <c r="A11" s="7" t="s">
        <v>70</v>
      </c>
      <c r="B11" s="8">
        <v>0</v>
      </c>
      <c r="C11" s="8">
        <v>560000</v>
      </c>
      <c r="D11" s="10">
        <f t="shared" si="0"/>
        <v>560000</v>
      </c>
    </row>
    <row r="12" spans="1:4" ht="13.5" thickBot="1" x14ac:dyDescent="0.25">
      <c r="A12" s="7" t="s">
        <v>71</v>
      </c>
      <c r="B12" s="8">
        <v>0</v>
      </c>
      <c r="C12" s="8">
        <v>75000</v>
      </c>
      <c r="D12" s="10">
        <f t="shared" si="0"/>
        <v>75000</v>
      </c>
    </row>
    <row r="13" spans="1:4" ht="13.5" thickBot="1" x14ac:dyDescent="0.25">
      <c r="A13" s="7" t="s">
        <v>72</v>
      </c>
      <c r="B13" s="8">
        <v>0</v>
      </c>
      <c r="C13" s="8">
        <v>0</v>
      </c>
      <c r="D13" s="10">
        <f t="shared" si="0"/>
        <v>0</v>
      </c>
    </row>
    <row r="14" spans="1:4" ht="13.5" thickBot="1" x14ac:dyDescent="0.25">
      <c r="A14" s="7" t="s">
        <v>73</v>
      </c>
      <c r="B14" s="8">
        <v>0</v>
      </c>
      <c r="C14" s="8">
        <v>0</v>
      </c>
      <c r="D14" s="10">
        <f t="shared" si="0"/>
        <v>0</v>
      </c>
    </row>
    <row r="15" spans="1:4" ht="13.5" thickBot="1" x14ac:dyDescent="0.25">
      <c r="A15" s="7" t="s">
        <v>74</v>
      </c>
      <c r="B15" s="8">
        <v>0</v>
      </c>
      <c r="C15" s="8">
        <v>0</v>
      </c>
      <c r="D15" s="10">
        <f t="shared" si="0"/>
        <v>0</v>
      </c>
    </row>
    <row r="16" spans="1:4" ht="13.5" thickBot="1" x14ac:dyDescent="0.25">
      <c r="A16" s="7" t="s">
        <v>75</v>
      </c>
      <c r="B16" s="8">
        <v>0</v>
      </c>
      <c r="C16" s="8">
        <v>0</v>
      </c>
      <c r="D16" s="10">
        <f t="shared" si="0"/>
        <v>0</v>
      </c>
    </row>
    <row r="17" spans="1:4" ht="13.5" thickBot="1" x14ac:dyDescent="0.25">
      <c r="A17" s="7" t="s">
        <v>76</v>
      </c>
      <c r="B17" s="8">
        <v>75000</v>
      </c>
      <c r="C17" s="8">
        <v>0</v>
      </c>
      <c r="D17" s="10">
        <f t="shared" si="0"/>
        <v>75000</v>
      </c>
    </row>
    <row r="18" spans="1:4" ht="13.5" thickBot="1" x14ac:dyDescent="0.25">
      <c r="A18" s="7" t="s">
        <v>77</v>
      </c>
      <c r="B18" s="8">
        <v>0</v>
      </c>
      <c r="C18" s="8">
        <v>0</v>
      </c>
      <c r="D18" s="10">
        <f t="shared" si="0"/>
        <v>0</v>
      </c>
    </row>
    <row r="19" spans="1:4" ht="13.5" thickBot="1" x14ac:dyDescent="0.25">
      <c r="A19" s="7" t="s">
        <v>78</v>
      </c>
      <c r="B19" s="8">
        <v>0</v>
      </c>
      <c r="C19" s="8">
        <v>0</v>
      </c>
      <c r="D19" s="10">
        <f t="shared" si="0"/>
        <v>0</v>
      </c>
    </row>
    <row r="20" spans="1:4" ht="13.5" thickBot="1" x14ac:dyDescent="0.25">
      <c r="A20" s="7" t="s">
        <v>79</v>
      </c>
      <c r="B20" s="8">
        <v>0</v>
      </c>
      <c r="C20" s="8">
        <v>0</v>
      </c>
      <c r="D20" s="10">
        <f t="shared" si="0"/>
        <v>0</v>
      </c>
    </row>
    <row r="21" spans="1:4" ht="13.5" thickBot="1" x14ac:dyDescent="0.25">
      <c r="A21" s="7" t="s">
        <v>80</v>
      </c>
      <c r="B21" s="8">
        <v>0</v>
      </c>
      <c r="C21" s="8">
        <v>149900</v>
      </c>
      <c r="D21" s="10">
        <f t="shared" si="0"/>
        <v>149900</v>
      </c>
    </row>
    <row r="22" spans="1:4" ht="13.5" thickBot="1" x14ac:dyDescent="0.25">
      <c r="A22" s="7" t="s">
        <v>81</v>
      </c>
      <c r="B22" s="8">
        <v>0</v>
      </c>
      <c r="C22" s="8">
        <v>0</v>
      </c>
      <c r="D22" s="10">
        <f t="shared" si="0"/>
        <v>0</v>
      </c>
    </row>
    <row r="23" spans="1:4" ht="13.5" thickBot="1" x14ac:dyDescent="0.25">
      <c r="A23" s="7" t="s">
        <v>82</v>
      </c>
      <c r="B23" s="8">
        <v>75000</v>
      </c>
      <c r="C23" s="8">
        <v>219850</v>
      </c>
      <c r="D23" s="10">
        <f t="shared" si="0"/>
        <v>294850</v>
      </c>
    </row>
    <row r="24" spans="1:4" ht="13.5" thickBot="1" x14ac:dyDescent="0.25">
      <c r="A24" s="7" t="s">
        <v>83</v>
      </c>
      <c r="B24" s="8">
        <v>0</v>
      </c>
      <c r="C24" s="8">
        <v>0</v>
      </c>
      <c r="D24" s="10">
        <f t="shared" si="0"/>
        <v>0</v>
      </c>
    </row>
    <row r="25" spans="1:4" ht="13.5" thickBot="1" x14ac:dyDescent="0.25">
      <c r="A25" s="7" t="s">
        <v>84</v>
      </c>
      <c r="B25" s="8">
        <v>0</v>
      </c>
      <c r="C25" s="8">
        <v>0</v>
      </c>
      <c r="D25" s="10">
        <f t="shared" si="0"/>
        <v>0</v>
      </c>
    </row>
    <row r="26" spans="1:4" ht="13.5" thickBot="1" x14ac:dyDescent="0.25">
      <c r="A26" s="7" t="s">
        <v>85</v>
      </c>
      <c r="B26" s="8">
        <v>0</v>
      </c>
      <c r="C26" s="8">
        <v>224535</v>
      </c>
      <c r="D26" s="10">
        <f t="shared" si="0"/>
        <v>224535</v>
      </c>
    </row>
    <row r="27" spans="1:4" ht="13.5" thickBot="1" x14ac:dyDescent="0.25">
      <c r="A27" s="7" t="s">
        <v>86</v>
      </c>
      <c r="B27" s="8">
        <v>0</v>
      </c>
      <c r="C27" s="8">
        <v>0</v>
      </c>
      <c r="D27" s="10">
        <f t="shared" si="0"/>
        <v>0</v>
      </c>
    </row>
    <row r="28" spans="1:4" ht="13.5" thickBot="1" x14ac:dyDescent="0.25">
      <c r="A28" s="7" t="s">
        <v>87</v>
      </c>
      <c r="B28" s="8">
        <v>0</v>
      </c>
      <c r="C28" s="8">
        <v>0</v>
      </c>
      <c r="D28" s="10">
        <f t="shared" si="0"/>
        <v>0</v>
      </c>
    </row>
    <row r="29" spans="1:4" ht="13.5" thickBot="1" x14ac:dyDescent="0.25">
      <c r="A29" s="7" t="s">
        <v>88</v>
      </c>
      <c r="B29" s="8">
        <v>0</v>
      </c>
      <c r="C29" s="8">
        <v>0</v>
      </c>
      <c r="D29" s="10">
        <f t="shared" si="0"/>
        <v>0</v>
      </c>
    </row>
    <row r="30" spans="1:4" ht="13.5" thickBot="1" x14ac:dyDescent="0.25">
      <c r="A30" s="7" t="s">
        <v>89</v>
      </c>
      <c r="B30" s="8">
        <v>0</v>
      </c>
      <c r="C30" s="8">
        <v>0</v>
      </c>
      <c r="D30" s="10">
        <f t="shared" si="0"/>
        <v>0</v>
      </c>
    </row>
    <row r="31" spans="1:4" ht="13.5" thickBot="1" x14ac:dyDescent="0.25">
      <c r="A31" s="7" t="s">
        <v>90</v>
      </c>
      <c r="B31" s="8">
        <v>0</v>
      </c>
      <c r="C31" s="8">
        <v>0</v>
      </c>
      <c r="D31" s="10">
        <f t="shared" si="0"/>
        <v>0</v>
      </c>
    </row>
    <row r="32" spans="1:4" ht="13.5" thickBot="1" x14ac:dyDescent="0.25">
      <c r="A32" s="7" t="s">
        <v>91</v>
      </c>
      <c r="B32" s="8">
        <v>0</v>
      </c>
      <c r="C32" s="8">
        <v>0</v>
      </c>
      <c r="D32" s="10">
        <f t="shared" si="0"/>
        <v>0</v>
      </c>
    </row>
    <row r="33" spans="1:4" ht="13.5" thickBot="1" x14ac:dyDescent="0.25">
      <c r="A33" s="7" t="s">
        <v>92</v>
      </c>
      <c r="B33" s="8">
        <v>0</v>
      </c>
      <c r="C33" s="8">
        <v>0</v>
      </c>
      <c r="D33" s="10">
        <f t="shared" si="0"/>
        <v>0</v>
      </c>
    </row>
    <row r="34" spans="1:4" ht="13.5" thickBot="1" x14ac:dyDescent="0.25">
      <c r="A34" s="7" t="s">
        <v>93</v>
      </c>
      <c r="B34" s="8">
        <v>0</v>
      </c>
      <c r="C34" s="8">
        <v>0</v>
      </c>
      <c r="D34" s="10">
        <f t="shared" si="0"/>
        <v>0</v>
      </c>
    </row>
    <row r="35" spans="1:4" ht="13.5" thickBot="1" x14ac:dyDescent="0.25">
      <c r="A35" s="7" t="s">
        <v>94</v>
      </c>
      <c r="B35" s="8">
        <v>0</v>
      </c>
      <c r="C35" s="8">
        <v>75300</v>
      </c>
      <c r="D35" s="10">
        <f t="shared" si="0"/>
        <v>75300</v>
      </c>
    </row>
    <row r="36" spans="1:4" ht="13.5" thickBot="1" x14ac:dyDescent="0.25">
      <c r="A36" s="7" t="s">
        <v>95</v>
      </c>
      <c r="B36" s="8">
        <v>0</v>
      </c>
      <c r="C36" s="8">
        <v>74850</v>
      </c>
      <c r="D36" s="10">
        <f t="shared" si="0"/>
        <v>74850</v>
      </c>
    </row>
    <row r="37" spans="1:4" ht="13.5" thickBot="1" x14ac:dyDescent="0.25">
      <c r="A37" s="7" t="s">
        <v>96</v>
      </c>
      <c r="B37" s="8">
        <v>0</v>
      </c>
      <c r="C37" s="8">
        <v>0</v>
      </c>
      <c r="D37" s="10">
        <f t="shared" si="0"/>
        <v>0</v>
      </c>
    </row>
    <row r="38" spans="1:4" ht="13.5" thickBot="1" x14ac:dyDescent="0.25">
      <c r="A38" s="7" t="s">
        <v>97</v>
      </c>
      <c r="B38" s="8">
        <v>0</v>
      </c>
      <c r="C38" s="8">
        <v>0</v>
      </c>
      <c r="D38" s="10">
        <f t="shared" si="0"/>
        <v>0</v>
      </c>
    </row>
    <row r="39" spans="1:4" ht="13.5" thickBot="1" x14ac:dyDescent="0.25">
      <c r="A39" s="7" t="s">
        <v>98</v>
      </c>
      <c r="B39" s="8">
        <v>0</v>
      </c>
      <c r="C39" s="8">
        <v>0</v>
      </c>
      <c r="D39" s="10">
        <f t="shared" si="0"/>
        <v>0</v>
      </c>
    </row>
    <row r="40" spans="1:4" ht="13.5" thickBot="1" x14ac:dyDescent="0.25">
      <c r="A40" s="7" t="s">
        <v>99</v>
      </c>
      <c r="B40" s="8">
        <v>0</v>
      </c>
      <c r="C40" s="8">
        <v>0</v>
      </c>
      <c r="D40" s="10">
        <f t="shared" si="0"/>
        <v>0</v>
      </c>
    </row>
    <row r="41" spans="1:4" ht="13.5" thickBot="1" x14ac:dyDescent="0.25">
      <c r="A41" s="7" t="s">
        <v>100</v>
      </c>
      <c r="B41" s="8">
        <v>0</v>
      </c>
      <c r="C41" s="8">
        <v>0</v>
      </c>
      <c r="D41" s="10">
        <f t="shared" si="0"/>
        <v>0</v>
      </c>
    </row>
    <row r="42" spans="1:4" ht="13.5" thickBot="1" x14ac:dyDescent="0.25">
      <c r="A42" s="7" t="s">
        <v>101</v>
      </c>
      <c r="B42" s="8">
        <v>0</v>
      </c>
      <c r="C42" s="8">
        <v>0</v>
      </c>
      <c r="D42" s="10">
        <f t="shared" si="0"/>
        <v>0</v>
      </c>
    </row>
    <row r="43" spans="1:4" ht="13.5" thickBot="1" x14ac:dyDescent="0.25">
      <c r="A43" s="7" t="s">
        <v>102</v>
      </c>
      <c r="B43" s="8">
        <v>0</v>
      </c>
      <c r="C43" s="8">
        <v>0</v>
      </c>
      <c r="D43" s="10">
        <f t="shared" si="0"/>
        <v>0</v>
      </c>
    </row>
    <row r="44" spans="1:4" ht="13.5" thickBot="1" x14ac:dyDescent="0.25">
      <c r="A44" s="7" t="s">
        <v>103</v>
      </c>
      <c r="B44" s="8">
        <v>0</v>
      </c>
      <c r="C44" s="8">
        <v>0</v>
      </c>
      <c r="D44" s="10">
        <f t="shared" si="0"/>
        <v>0</v>
      </c>
    </row>
    <row r="45" spans="1:4" ht="13.5" thickBot="1" x14ac:dyDescent="0.25">
      <c r="A45" s="7" t="s">
        <v>104</v>
      </c>
      <c r="B45" s="8">
        <v>0</v>
      </c>
      <c r="C45" s="8">
        <v>0</v>
      </c>
      <c r="D45" s="10">
        <f t="shared" si="0"/>
        <v>0</v>
      </c>
    </row>
    <row r="46" spans="1:4" ht="13.5" thickBot="1" x14ac:dyDescent="0.25">
      <c r="A46" s="7" t="s">
        <v>105</v>
      </c>
      <c r="B46" s="8">
        <v>0</v>
      </c>
      <c r="C46" s="8">
        <v>0</v>
      </c>
      <c r="D46" s="10">
        <f t="shared" si="0"/>
        <v>0</v>
      </c>
    </row>
    <row r="47" spans="1:4" ht="13.5" thickBot="1" x14ac:dyDescent="0.25">
      <c r="A47" s="7" t="s">
        <v>106</v>
      </c>
      <c r="B47" s="8">
        <v>0</v>
      </c>
      <c r="C47" s="8">
        <v>0</v>
      </c>
      <c r="D47" s="10">
        <f t="shared" si="0"/>
        <v>0</v>
      </c>
    </row>
    <row r="48" spans="1:4" ht="13.5" thickBot="1" x14ac:dyDescent="0.25">
      <c r="A48" s="7" t="s">
        <v>107</v>
      </c>
      <c r="B48" s="8">
        <v>0</v>
      </c>
      <c r="C48" s="8">
        <v>0</v>
      </c>
      <c r="D48" s="10">
        <f t="shared" si="0"/>
        <v>0</v>
      </c>
    </row>
    <row r="49" spans="1:4" ht="13.5" thickBot="1" x14ac:dyDescent="0.25">
      <c r="A49" s="7" t="s">
        <v>108</v>
      </c>
      <c r="B49" s="8">
        <v>0</v>
      </c>
      <c r="C49" s="8">
        <v>0</v>
      </c>
      <c r="D49" s="10">
        <f t="shared" si="0"/>
        <v>0</v>
      </c>
    </row>
    <row r="50" spans="1:4" ht="13.5" thickBot="1" x14ac:dyDescent="0.25">
      <c r="A50" s="7" t="s">
        <v>109</v>
      </c>
      <c r="B50" s="8">
        <v>0</v>
      </c>
      <c r="C50" s="8">
        <v>0</v>
      </c>
      <c r="D50" s="10">
        <f t="shared" si="0"/>
        <v>0</v>
      </c>
    </row>
    <row r="51" spans="1:4" ht="13.5" thickBot="1" x14ac:dyDescent="0.25">
      <c r="A51" s="7" t="s">
        <v>110</v>
      </c>
      <c r="B51" s="8">
        <v>0</v>
      </c>
      <c r="C51" s="8">
        <v>0</v>
      </c>
      <c r="D51" s="10">
        <f t="shared" si="0"/>
        <v>0</v>
      </c>
    </row>
    <row r="52" spans="1:4" ht="13.5" thickBot="1" x14ac:dyDescent="0.25">
      <c r="A52" s="7" t="s">
        <v>111</v>
      </c>
      <c r="B52" s="8">
        <v>0</v>
      </c>
      <c r="C52" s="8">
        <v>0</v>
      </c>
      <c r="D52" s="10">
        <f t="shared" si="0"/>
        <v>0</v>
      </c>
    </row>
    <row r="53" spans="1:4" ht="13.5" thickBot="1" x14ac:dyDescent="0.25">
      <c r="A53" s="7" t="s">
        <v>112</v>
      </c>
      <c r="B53" s="8">
        <v>0</v>
      </c>
      <c r="C53" s="8">
        <v>0</v>
      </c>
      <c r="D53" s="10">
        <f t="shared" si="0"/>
        <v>0</v>
      </c>
    </row>
    <row r="54" spans="1:4" ht="13.5" thickBot="1" x14ac:dyDescent="0.25">
      <c r="A54" s="7" t="s">
        <v>113</v>
      </c>
      <c r="B54" s="8">
        <v>0</v>
      </c>
      <c r="C54" s="8">
        <v>0</v>
      </c>
      <c r="D54" s="10">
        <f t="shared" si="0"/>
        <v>0</v>
      </c>
    </row>
    <row r="55" spans="1:4" ht="13.5" thickBot="1" x14ac:dyDescent="0.25">
      <c r="A55" s="9" t="s">
        <v>230</v>
      </c>
      <c r="B55" s="13">
        <f>SUM(B7:B54)</f>
        <v>150000</v>
      </c>
      <c r="C55" s="13">
        <f>SUM(C7:C54)</f>
        <v>1716621</v>
      </c>
      <c r="D55" s="13">
        <f>SUM(D7:D54)</f>
        <v>1866621</v>
      </c>
    </row>
  </sheetData>
  <mergeCells count="6">
    <mergeCell ref="A4:D4"/>
    <mergeCell ref="A5:A6"/>
    <mergeCell ref="D5:D6"/>
    <mergeCell ref="A1:D1"/>
    <mergeCell ref="A2:D2"/>
    <mergeCell ref="A3:D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Zeros="0" workbookViewId="0">
      <pane xSplit="1" ySplit="6" topLeftCell="B3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32.7109375" style="12" customWidth="1"/>
    <col min="2" max="2" width="17.7109375" style="12" customWidth="1"/>
    <col min="3" max="3" width="30.5703125" style="12" customWidth="1"/>
    <col min="4" max="16384" width="9.140625" style="12"/>
  </cols>
  <sheetData>
    <row r="1" spans="1:3" s="1" customFormat="1" ht="18" customHeight="1" x14ac:dyDescent="0.2">
      <c r="A1" s="31" t="s">
        <v>0</v>
      </c>
      <c r="B1" s="31"/>
      <c r="C1" s="31"/>
    </row>
    <row r="2" spans="1:3" s="1" customFormat="1" ht="18" customHeight="1" x14ac:dyDescent="0.2">
      <c r="A2" s="31" t="s">
        <v>1</v>
      </c>
      <c r="B2" s="31"/>
      <c r="C2" s="31"/>
    </row>
    <row r="3" spans="1:3" s="1" customFormat="1" ht="18" customHeight="1" x14ac:dyDescent="0.2">
      <c r="A3" s="31" t="s">
        <v>3</v>
      </c>
      <c r="B3" s="31"/>
      <c r="C3" s="31"/>
    </row>
    <row r="4" spans="1:3" s="1" customFormat="1" ht="17.25" customHeight="1" thickBot="1" x14ac:dyDescent="0.25">
      <c r="A4" s="31" t="s">
        <v>971</v>
      </c>
      <c r="B4" s="31"/>
      <c r="C4" s="31"/>
    </row>
    <row r="5" spans="1:3" ht="39.75" customHeight="1" thickBot="1" x14ac:dyDescent="0.25">
      <c r="A5" s="29" t="s">
        <v>124</v>
      </c>
      <c r="B5" s="9" t="s">
        <v>972</v>
      </c>
      <c r="C5" s="29" t="s">
        <v>177</v>
      </c>
    </row>
    <row r="6" spans="1:3" ht="39.75" customHeight="1" thickBot="1" x14ac:dyDescent="0.25">
      <c r="A6" s="30"/>
      <c r="B6" s="9" t="s">
        <v>973</v>
      </c>
      <c r="C6" s="30"/>
    </row>
    <row r="7" spans="1:3" ht="13.5" thickBot="1" x14ac:dyDescent="0.25">
      <c r="A7" s="7" t="s">
        <v>66</v>
      </c>
      <c r="B7" s="8">
        <v>39500</v>
      </c>
      <c r="C7" s="10">
        <f t="shared" ref="C7:C54" si="0">SUM(B7:B7)</f>
        <v>39500</v>
      </c>
    </row>
    <row r="8" spans="1:3" ht="13.5" thickBot="1" x14ac:dyDescent="0.25">
      <c r="A8" s="7" t="s">
        <v>67</v>
      </c>
      <c r="B8" s="8">
        <v>0</v>
      </c>
      <c r="C8" s="10">
        <f t="shared" si="0"/>
        <v>0</v>
      </c>
    </row>
    <row r="9" spans="1:3" ht="13.5" thickBot="1" x14ac:dyDescent="0.25">
      <c r="A9" s="7" t="s">
        <v>68</v>
      </c>
      <c r="B9" s="8">
        <v>0</v>
      </c>
      <c r="C9" s="10">
        <f t="shared" si="0"/>
        <v>0</v>
      </c>
    </row>
    <row r="10" spans="1:3" ht="13.5" thickBot="1" x14ac:dyDescent="0.25">
      <c r="A10" s="7" t="s">
        <v>69</v>
      </c>
      <c r="B10" s="8">
        <v>0</v>
      </c>
      <c r="C10" s="10">
        <f t="shared" si="0"/>
        <v>0</v>
      </c>
    </row>
    <row r="11" spans="1:3" ht="13.5" thickBot="1" x14ac:dyDescent="0.25">
      <c r="A11" s="7" t="s">
        <v>70</v>
      </c>
      <c r="B11" s="8">
        <v>150000</v>
      </c>
      <c r="C11" s="10">
        <f t="shared" si="0"/>
        <v>150000</v>
      </c>
    </row>
    <row r="12" spans="1:3" ht="13.5" thickBot="1" x14ac:dyDescent="0.25">
      <c r="A12" s="7" t="s">
        <v>71</v>
      </c>
      <c r="B12" s="8">
        <v>68300</v>
      </c>
      <c r="C12" s="10">
        <f t="shared" si="0"/>
        <v>68300</v>
      </c>
    </row>
    <row r="13" spans="1:3" ht="13.5" thickBot="1" x14ac:dyDescent="0.25">
      <c r="A13" s="7" t="s">
        <v>72</v>
      </c>
      <c r="B13" s="8">
        <v>75000</v>
      </c>
      <c r="C13" s="10">
        <f t="shared" si="0"/>
        <v>75000</v>
      </c>
    </row>
    <row r="14" spans="1:3" ht="13.5" thickBot="1" x14ac:dyDescent="0.25">
      <c r="A14" s="7" t="s">
        <v>73</v>
      </c>
      <c r="B14" s="8">
        <v>0</v>
      </c>
      <c r="C14" s="10">
        <f t="shared" si="0"/>
        <v>0</v>
      </c>
    </row>
    <row r="15" spans="1:3" ht="13.5" thickBot="1" x14ac:dyDescent="0.25">
      <c r="A15" s="7" t="s">
        <v>74</v>
      </c>
      <c r="B15" s="8">
        <v>74850</v>
      </c>
      <c r="C15" s="10">
        <f t="shared" si="0"/>
        <v>74850</v>
      </c>
    </row>
    <row r="16" spans="1:3" ht="13.5" thickBot="1" x14ac:dyDescent="0.25">
      <c r="A16" s="7" t="s">
        <v>75</v>
      </c>
      <c r="B16" s="8">
        <v>0</v>
      </c>
      <c r="C16" s="10">
        <f t="shared" si="0"/>
        <v>0</v>
      </c>
    </row>
    <row r="17" spans="1:3" ht="13.5" thickBot="1" x14ac:dyDescent="0.25">
      <c r="A17" s="7" t="s">
        <v>76</v>
      </c>
      <c r="B17" s="8">
        <v>0</v>
      </c>
      <c r="C17" s="10">
        <f t="shared" si="0"/>
        <v>0</v>
      </c>
    </row>
    <row r="18" spans="1:3" ht="13.5" thickBot="1" x14ac:dyDescent="0.25">
      <c r="A18" s="7" t="s">
        <v>77</v>
      </c>
      <c r="B18" s="8">
        <v>0</v>
      </c>
      <c r="C18" s="10">
        <f t="shared" si="0"/>
        <v>0</v>
      </c>
    </row>
    <row r="19" spans="1:3" ht="13.5" thickBot="1" x14ac:dyDescent="0.25">
      <c r="A19" s="7" t="s">
        <v>78</v>
      </c>
      <c r="B19" s="8">
        <v>0</v>
      </c>
      <c r="C19" s="10">
        <f t="shared" si="0"/>
        <v>0</v>
      </c>
    </row>
    <row r="20" spans="1:3" ht="13.5" thickBot="1" x14ac:dyDescent="0.25">
      <c r="A20" s="7" t="s">
        <v>79</v>
      </c>
      <c r="B20" s="8">
        <v>0</v>
      </c>
      <c r="C20" s="10">
        <f t="shared" si="0"/>
        <v>0</v>
      </c>
    </row>
    <row r="21" spans="1:3" ht="13.5" thickBot="1" x14ac:dyDescent="0.25">
      <c r="A21" s="7" t="s">
        <v>80</v>
      </c>
      <c r="B21" s="8">
        <v>0</v>
      </c>
      <c r="C21" s="10">
        <f t="shared" si="0"/>
        <v>0</v>
      </c>
    </row>
    <row r="22" spans="1:3" ht="13.5" thickBot="1" x14ac:dyDescent="0.25">
      <c r="A22" s="7" t="s">
        <v>81</v>
      </c>
      <c r="B22" s="8">
        <v>0</v>
      </c>
      <c r="C22" s="10">
        <f t="shared" si="0"/>
        <v>0</v>
      </c>
    </row>
    <row r="23" spans="1:3" ht="13.5" thickBot="1" x14ac:dyDescent="0.25">
      <c r="A23" s="7" t="s">
        <v>82</v>
      </c>
      <c r="B23" s="8">
        <v>0</v>
      </c>
      <c r="C23" s="10">
        <f t="shared" si="0"/>
        <v>0</v>
      </c>
    </row>
    <row r="24" spans="1:3" ht="13.5" thickBot="1" x14ac:dyDescent="0.25">
      <c r="A24" s="7" t="s">
        <v>83</v>
      </c>
      <c r="B24" s="8">
        <v>0</v>
      </c>
      <c r="C24" s="10">
        <f t="shared" si="0"/>
        <v>0</v>
      </c>
    </row>
    <row r="25" spans="1:3" ht="13.5" thickBot="1" x14ac:dyDescent="0.25">
      <c r="A25" s="7" t="s">
        <v>84</v>
      </c>
      <c r="B25" s="8">
        <v>0</v>
      </c>
      <c r="C25" s="10">
        <f t="shared" si="0"/>
        <v>0</v>
      </c>
    </row>
    <row r="26" spans="1:3" ht="13.5" thickBot="1" x14ac:dyDescent="0.25">
      <c r="A26" s="7" t="s">
        <v>85</v>
      </c>
      <c r="B26" s="8">
        <v>0</v>
      </c>
      <c r="C26" s="10">
        <f t="shared" si="0"/>
        <v>0</v>
      </c>
    </row>
    <row r="27" spans="1:3" ht="13.5" thickBot="1" x14ac:dyDescent="0.25">
      <c r="A27" s="7" t="s">
        <v>86</v>
      </c>
      <c r="B27" s="8">
        <v>0</v>
      </c>
      <c r="C27" s="10">
        <f t="shared" si="0"/>
        <v>0</v>
      </c>
    </row>
    <row r="28" spans="1:3" ht="13.5" thickBot="1" x14ac:dyDescent="0.25">
      <c r="A28" s="7" t="s">
        <v>87</v>
      </c>
      <c r="B28" s="8">
        <v>0</v>
      </c>
      <c r="C28" s="10">
        <f t="shared" si="0"/>
        <v>0</v>
      </c>
    </row>
    <row r="29" spans="1:3" ht="13.5" thickBot="1" x14ac:dyDescent="0.25">
      <c r="A29" s="7" t="s">
        <v>88</v>
      </c>
      <c r="B29" s="8">
        <v>0</v>
      </c>
      <c r="C29" s="10">
        <f t="shared" si="0"/>
        <v>0</v>
      </c>
    </row>
    <row r="30" spans="1:3" ht="13.5" thickBot="1" x14ac:dyDescent="0.25">
      <c r="A30" s="7" t="s">
        <v>89</v>
      </c>
      <c r="B30" s="8">
        <v>0</v>
      </c>
      <c r="C30" s="10">
        <f t="shared" si="0"/>
        <v>0</v>
      </c>
    </row>
    <row r="31" spans="1:3" ht="13.5" thickBot="1" x14ac:dyDescent="0.25">
      <c r="A31" s="7" t="s">
        <v>90</v>
      </c>
      <c r="B31" s="8">
        <v>75000</v>
      </c>
      <c r="C31" s="10">
        <f t="shared" si="0"/>
        <v>75000</v>
      </c>
    </row>
    <row r="32" spans="1:3" ht="13.5" thickBot="1" x14ac:dyDescent="0.25">
      <c r="A32" s="7" t="s">
        <v>91</v>
      </c>
      <c r="B32" s="8">
        <v>0</v>
      </c>
      <c r="C32" s="10">
        <f t="shared" si="0"/>
        <v>0</v>
      </c>
    </row>
    <row r="33" spans="1:3" ht="13.5" thickBot="1" x14ac:dyDescent="0.25">
      <c r="A33" s="7" t="s">
        <v>92</v>
      </c>
      <c r="B33" s="8">
        <v>0</v>
      </c>
      <c r="C33" s="10">
        <f t="shared" si="0"/>
        <v>0</v>
      </c>
    </row>
    <row r="34" spans="1:3" ht="13.5" thickBot="1" x14ac:dyDescent="0.25">
      <c r="A34" s="7" t="s">
        <v>93</v>
      </c>
      <c r="B34" s="8">
        <v>0</v>
      </c>
      <c r="C34" s="10">
        <f t="shared" si="0"/>
        <v>0</v>
      </c>
    </row>
    <row r="35" spans="1:3" ht="13.5" thickBot="1" x14ac:dyDescent="0.25">
      <c r="A35" s="7" t="s">
        <v>94</v>
      </c>
      <c r="B35" s="8">
        <v>0</v>
      </c>
      <c r="C35" s="10">
        <f t="shared" si="0"/>
        <v>0</v>
      </c>
    </row>
    <row r="36" spans="1:3" ht="13.5" thickBot="1" x14ac:dyDescent="0.25">
      <c r="A36" s="7" t="s">
        <v>95</v>
      </c>
      <c r="B36" s="8">
        <v>75000</v>
      </c>
      <c r="C36" s="10">
        <f t="shared" si="0"/>
        <v>75000</v>
      </c>
    </row>
    <row r="37" spans="1:3" ht="13.5" thickBot="1" x14ac:dyDescent="0.25">
      <c r="A37" s="7" t="s">
        <v>96</v>
      </c>
      <c r="B37" s="8">
        <v>0</v>
      </c>
      <c r="C37" s="10">
        <f t="shared" si="0"/>
        <v>0</v>
      </c>
    </row>
    <row r="38" spans="1:3" ht="13.5" thickBot="1" x14ac:dyDescent="0.25">
      <c r="A38" s="7" t="s">
        <v>97</v>
      </c>
      <c r="B38" s="8">
        <v>0</v>
      </c>
      <c r="C38" s="10">
        <f t="shared" si="0"/>
        <v>0</v>
      </c>
    </row>
    <row r="39" spans="1:3" ht="13.5" thickBot="1" x14ac:dyDescent="0.25">
      <c r="A39" s="7" t="s">
        <v>98</v>
      </c>
      <c r="B39" s="8">
        <v>0</v>
      </c>
      <c r="C39" s="10">
        <f t="shared" si="0"/>
        <v>0</v>
      </c>
    </row>
    <row r="40" spans="1:3" ht="13.5" thickBot="1" x14ac:dyDescent="0.25">
      <c r="A40" s="7" t="s">
        <v>99</v>
      </c>
      <c r="B40" s="8">
        <v>0</v>
      </c>
      <c r="C40" s="10">
        <f t="shared" si="0"/>
        <v>0</v>
      </c>
    </row>
    <row r="41" spans="1:3" ht="13.5" thickBot="1" x14ac:dyDescent="0.25">
      <c r="A41" s="7" t="s">
        <v>100</v>
      </c>
      <c r="B41" s="8">
        <v>75000</v>
      </c>
      <c r="C41" s="10">
        <f t="shared" si="0"/>
        <v>75000</v>
      </c>
    </row>
    <row r="42" spans="1:3" ht="13.5" thickBot="1" x14ac:dyDescent="0.25">
      <c r="A42" s="7" t="s">
        <v>101</v>
      </c>
      <c r="B42" s="8">
        <v>0</v>
      </c>
      <c r="C42" s="10">
        <f t="shared" si="0"/>
        <v>0</v>
      </c>
    </row>
    <row r="43" spans="1:3" ht="13.5" thickBot="1" x14ac:dyDescent="0.25">
      <c r="A43" s="7" t="s">
        <v>102</v>
      </c>
      <c r="B43" s="8">
        <v>0</v>
      </c>
      <c r="C43" s="10">
        <f t="shared" si="0"/>
        <v>0</v>
      </c>
    </row>
    <row r="44" spans="1:3" ht="13.5" thickBot="1" x14ac:dyDescent="0.25">
      <c r="A44" s="7" t="s">
        <v>103</v>
      </c>
      <c r="B44" s="8">
        <v>0</v>
      </c>
      <c r="C44" s="10">
        <f t="shared" si="0"/>
        <v>0</v>
      </c>
    </row>
    <row r="45" spans="1:3" ht="13.5" thickBot="1" x14ac:dyDescent="0.25">
      <c r="A45" s="7" t="s">
        <v>104</v>
      </c>
      <c r="B45" s="8">
        <v>0</v>
      </c>
      <c r="C45" s="10">
        <f t="shared" si="0"/>
        <v>0</v>
      </c>
    </row>
    <row r="46" spans="1:3" ht="13.5" thickBot="1" x14ac:dyDescent="0.25">
      <c r="A46" s="7" t="s">
        <v>105</v>
      </c>
      <c r="B46" s="8">
        <v>0</v>
      </c>
      <c r="C46" s="10">
        <f t="shared" si="0"/>
        <v>0</v>
      </c>
    </row>
    <row r="47" spans="1:3" ht="13.5" thickBot="1" x14ac:dyDescent="0.25">
      <c r="A47" s="7" t="s">
        <v>106</v>
      </c>
      <c r="B47" s="8">
        <v>0</v>
      </c>
      <c r="C47" s="10">
        <f t="shared" si="0"/>
        <v>0</v>
      </c>
    </row>
    <row r="48" spans="1:3" ht="13.5" thickBot="1" x14ac:dyDescent="0.25">
      <c r="A48" s="7" t="s">
        <v>107</v>
      </c>
      <c r="B48" s="8">
        <v>0</v>
      </c>
      <c r="C48" s="10">
        <f t="shared" si="0"/>
        <v>0</v>
      </c>
    </row>
    <row r="49" spans="1:3" ht="13.5" thickBot="1" x14ac:dyDescent="0.25">
      <c r="A49" s="7" t="s">
        <v>108</v>
      </c>
      <c r="B49" s="8">
        <v>0</v>
      </c>
      <c r="C49" s="10">
        <f t="shared" si="0"/>
        <v>0</v>
      </c>
    </row>
    <row r="50" spans="1:3" ht="13.5" thickBot="1" x14ac:dyDescent="0.25">
      <c r="A50" s="7" t="s">
        <v>109</v>
      </c>
      <c r="B50" s="8">
        <v>0</v>
      </c>
      <c r="C50" s="10">
        <f t="shared" si="0"/>
        <v>0</v>
      </c>
    </row>
    <row r="51" spans="1:3" ht="13.5" thickBot="1" x14ac:dyDescent="0.25">
      <c r="A51" s="7" t="s">
        <v>110</v>
      </c>
      <c r="B51" s="8">
        <v>0</v>
      </c>
      <c r="C51" s="10">
        <f t="shared" si="0"/>
        <v>0</v>
      </c>
    </row>
    <row r="52" spans="1:3" ht="13.5" thickBot="1" x14ac:dyDescent="0.25">
      <c r="A52" s="7" t="s">
        <v>111</v>
      </c>
      <c r="B52" s="8">
        <v>0</v>
      </c>
      <c r="C52" s="10">
        <f t="shared" si="0"/>
        <v>0</v>
      </c>
    </row>
    <row r="53" spans="1:3" ht="13.5" thickBot="1" x14ac:dyDescent="0.25">
      <c r="A53" s="7" t="s">
        <v>112</v>
      </c>
      <c r="B53" s="8">
        <v>0</v>
      </c>
      <c r="C53" s="10">
        <f t="shared" si="0"/>
        <v>0</v>
      </c>
    </row>
    <row r="54" spans="1:3" ht="13.5" thickBot="1" x14ac:dyDescent="0.25">
      <c r="A54" s="7" t="s">
        <v>113</v>
      </c>
      <c r="B54" s="8">
        <v>0</v>
      </c>
      <c r="C54" s="10">
        <f t="shared" si="0"/>
        <v>0</v>
      </c>
    </row>
    <row r="55" spans="1:3" ht="13.5" thickBot="1" x14ac:dyDescent="0.25">
      <c r="A55" s="9" t="s">
        <v>230</v>
      </c>
      <c r="B55" s="13">
        <f>SUM(B7:B54)</f>
        <v>632650</v>
      </c>
      <c r="C55" s="13">
        <f>SUM(C7:C54)</f>
        <v>632650</v>
      </c>
    </row>
  </sheetData>
  <mergeCells count="6">
    <mergeCell ref="A4:C4"/>
    <mergeCell ref="A5:A6"/>
    <mergeCell ref="C5:C6"/>
    <mergeCell ref="A1:C1"/>
    <mergeCell ref="A2:C2"/>
    <mergeCell ref="A3:C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30.42578125" style="12" customWidth="1"/>
    <col min="2" max="2" width="17.7109375" style="12" customWidth="1"/>
    <col min="3" max="3" width="24.42578125" style="12" customWidth="1"/>
    <col min="4" max="16384" width="9.140625" style="12"/>
  </cols>
  <sheetData>
    <row r="1" spans="1:3" s="1" customFormat="1" ht="18" customHeight="1" x14ac:dyDescent="0.2">
      <c r="A1" s="31" t="s">
        <v>0</v>
      </c>
      <c r="B1" s="31"/>
      <c r="C1" s="31"/>
    </row>
    <row r="2" spans="1:3" s="1" customFormat="1" ht="18" customHeight="1" x14ac:dyDescent="0.2">
      <c r="A2" s="31" t="s">
        <v>1</v>
      </c>
      <c r="B2" s="31"/>
      <c r="C2" s="31"/>
    </row>
    <row r="3" spans="1:3" s="1" customFormat="1" ht="18" customHeight="1" x14ac:dyDescent="0.2">
      <c r="A3" s="31" t="s">
        <v>3</v>
      </c>
      <c r="B3" s="31"/>
      <c r="C3" s="31"/>
    </row>
    <row r="4" spans="1:3" s="1" customFormat="1" ht="20.25" customHeight="1" thickBot="1" x14ac:dyDescent="0.25">
      <c r="A4" s="31" t="s">
        <v>974</v>
      </c>
      <c r="B4" s="31"/>
      <c r="C4" s="31"/>
    </row>
    <row r="5" spans="1:3" ht="39.75" customHeight="1" thickBot="1" x14ac:dyDescent="0.25">
      <c r="A5" s="29" t="s">
        <v>124</v>
      </c>
      <c r="B5" s="9" t="s">
        <v>975</v>
      </c>
      <c r="C5" s="29" t="s">
        <v>177</v>
      </c>
    </row>
    <row r="6" spans="1:3" ht="39.75" customHeight="1" thickBot="1" x14ac:dyDescent="0.25">
      <c r="A6" s="30"/>
      <c r="B6" s="9" t="s">
        <v>976</v>
      </c>
      <c r="C6" s="30"/>
    </row>
    <row r="7" spans="1:3" ht="13.5" thickBot="1" x14ac:dyDescent="0.25">
      <c r="A7" s="7" t="s">
        <v>66</v>
      </c>
      <c r="B7" s="8">
        <v>0</v>
      </c>
      <c r="C7" s="10">
        <f t="shared" ref="C7:C55" si="0">SUM(B7:B7)</f>
        <v>0</v>
      </c>
    </row>
    <row r="8" spans="1:3" ht="13.5" thickBot="1" x14ac:dyDescent="0.25">
      <c r="A8" s="7" t="s">
        <v>67</v>
      </c>
      <c r="B8" s="8">
        <v>0</v>
      </c>
      <c r="C8" s="10">
        <f t="shared" si="0"/>
        <v>0</v>
      </c>
    </row>
    <row r="9" spans="1:3" ht="13.5" thickBot="1" x14ac:dyDescent="0.25">
      <c r="A9" s="7" t="s">
        <v>68</v>
      </c>
      <c r="B9" s="8">
        <v>0</v>
      </c>
      <c r="C9" s="10">
        <f t="shared" si="0"/>
        <v>0</v>
      </c>
    </row>
    <row r="10" spans="1:3" ht="13.5" thickBot="1" x14ac:dyDescent="0.25">
      <c r="A10" s="7" t="s">
        <v>69</v>
      </c>
      <c r="B10" s="8">
        <v>0</v>
      </c>
      <c r="C10" s="10">
        <f t="shared" si="0"/>
        <v>0</v>
      </c>
    </row>
    <row r="11" spans="1:3" ht="13.5" thickBot="1" x14ac:dyDescent="0.25">
      <c r="A11" s="7" t="s">
        <v>70</v>
      </c>
      <c r="B11" s="8">
        <v>59800</v>
      </c>
      <c r="C11" s="10">
        <f t="shared" si="0"/>
        <v>59800</v>
      </c>
    </row>
    <row r="12" spans="1:3" ht="13.5" thickBot="1" x14ac:dyDescent="0.25">
      <c r="A12" s="7" t="s">
        <v>71</v>
      </c>
      <c r="B12" s="8">
        <v>0</v>
      </c>
      <c r="C12" s="10">
        <f t="shared" si="0"/>
        <v>0</v>
      </c>
    </row>
    <row r="13" spans="1:3" ht="13.5" thickBot="1" x14ac:dyDescent="0.25">
      <c r="A13" s="7" t="s">
        <v>72</v>
      </c>
      <c r="B13" s="8">
        <v>0</v>
      </c>
      <c r="C13" s="10">
        <f t="shared" si="0"/>
        <v>0</v>
      </c>
    </row>
    <row r="14" spans="1:3" ht="13.5" thickBot="1" x14ac:dyDescent="0.25">
      <c r="A14" s="7" t="s">
        <v>73</v>
      </c>
      <c r="B14" s="8">
        <v>0</v>
      </c>
      <c r="C14" s="10">
        <f t="shared" si="0"/>
        <v>0</v>
      </c>
    </row>
    <row r="15" spans="1:3" ht="13.5" thickBot="1" x14ac:dyDescent="0.25">
      <c r="A15" s="7" t="s">
        <v>74</v>
      </c>
      <c r="B15" s="8">
        <v>0</v>
      </c>
      <c r="C15" s="10">
        <f t="shared" si="0"/>
        <v>0</v>
      </c>
    </row>
    <row r="16" spans="1:3" ht="13.5" thickBot="1" x14ac:dyDescent="0.25">
      <c r="A16" s="7" t="s">
        <v>75</v>
      </c>
      <c r="B16" s="8">
        <v>0</v>
      </c>
      <c r="C16" s="10">
        <f t="shared" si="0"/>
        <v>0</v>
      </c>
    </row>
    <row r="17" spans="1:3" ht="13.5" thickBot="1" x14ac:dyDescent="0.25">
      <c r="A17" s="7" t="s">
        <v>76</v>
      </c>
      <c r="B17" s="8">
        <v>0</v>
      </c>
      <c r="C17" s="10">
        <f t="shared" si="0"/>
        <v>0</v>
      </c>
    </row>
    <row r="18" spans="1:3" ht="13.5" thickBot="1" x14ac:dyDescent="0.25">
      <c r="A18" s="7" t="s">
        <v>77</v>
      </c>
      <c r="B18" s="8">
        <v>0</v>
      </c>
      <c r="C18" s="10">
        <f t="shared" si="0"/>
        <v>0</v>
      </c>
    </row>
    <row r="19" spans="1:3" ht="13.5" thickBot="1" x14ac:dyDescent="0.25">
      <c r="A19" s="7" t="s">
        <v>78</v>
      </c>
      <c r="B19" s="8">
        <v>0</v>
      </c>
      <c r="C19" s="10">
        <f t="shared" si="0"/>
        <v>0</v>
      </c>
    </row>
    <row r="20" spans="1:3" ht="13.5" thickBot="1" x14ac:dyDescent="0.25">
      <c r="A20" s="7" t="s">
        <v>79</v>
      </c>
      <c r="B20" s="8">
        <v>0</v>
      </c>
      <c r="C20" s="10">
        <f t="shared" si="0"/>
        <v>0</v>
      </c>
    </row>
    <row r="21" spans="1:3" ht="13.5" thickBot="1" x14ac:dyDescent="0.25">
      <c r="A21" s="7" t="s">
        <v>80</v>
      </c>
      <c r="B21" s="8">
        <v>44850</v>
      </c>
      <c r="C21" s="10">
        <f t="shared" si="0"/>
        <v>44850</v>
      </c>
    </row>
    <row r="22" spans="1:3" ht="13.5" thickBot="1" x14ac:dyDescent="0.25">
      <c r="A22" s="7" t="s">
        <v>81</v>
      </c>
      <c r="B22" s="8">
        <v>0</v>
      </c>
      <c r="C22" s="10">
        <f t="shared" si="0"/>
        <v>0</v>
      </c>
    </row>
    <row r="23" spans="1:3" ht="13.5" thickBot="1" x14ac:dyDescent="0.25">
      <c r="A23" s="7" t="s">
        <v>82</v>
      </c>
      <c r="B23" s="8">
        <v>0</v>
      </c>
      <c r="C23" s="10">
        <f t="shared" si="0"/>
        <v>0</v>
      </c>
    </row>
    <row r="24" spans="1:3" ht="13.5" thickBot="1" x14ac:dyDescent="0.25">
      <c r="A24" s="7" t="s">
        <v>83</v>
      </c>
      <c r="B24" s="8">
        <v>0</v>
      </c>
      <c r="C24" s="10">
        <f t="shared" si="0"/>
        <v>0</v>
      </c>
    </row>
    <row r="25" spans="1:3" ht="13.5" thickBot="1" x14ac:dyDescent="0.25">
      <c r="A25" s="7" t="s">
        <v>84</v>
      </c>
      <c r="B25" s="8">
        <v>0</v>
      </c>
      <c r="C25" s="10">
        <f t="shared" si="0"/>
        <v>0</v>
      </c>
    </row>
    <row r="26" spans="1:3" ht="13.5" thickBot="1" x14ac:dyDescent="0.25">
      <c r="A26" s="7" t="s">
        <v>85</v>
      </c>
      <c r="B26" s="8">
        <v>0</v>
      </c>
      <c r="C26" s="10">
        <f t="shared" si="0"/>
        <v>0</v>
      </c>
    </row>
    <row r="27" spans="1:3" ht="13.5" thickBot="1" x14ac:dyDescent="0.25">
      <c r="A27" s="7" t="s">
        <v>86</v>
      </c>
      <c r="B27" s="8">
        <v>0</v>
      </c>
      <c r="C27" s="10">
        <f t="shared" si="0"/>
        <v>0</v>
      </c>
    </row>
    <row r="28" spans="1:3" ht="13.5" thickBot="1" x14ac:dyDescent="0.25">
      <c r="A28" s="7" t="s">
        <v>87</v>
      </c>
      <c r="B28" s="8">
        <v>0</v>
      </c>
      <c r="C28" s="10">
        <f t="shared" si="0"/>
        <v>0</v>
      </c>
    </row>
    <row r="29" spans="1:3" ht="13.5" thickBot="1" x14ac:dyDescent="0.25">
      <c r="A29" s="7" t="s">
        <v>88</v>
      </c>
      <c r="B29" s="8">
        <v>0</v>
      </c>
      <c r="C29" s="10">
        <f t="shared" si="0"/>
        <v>0</v>
      </c>
    </row>
    <row r="30" spans="1:3" ht="13.5" thickBot="1" x14ac:dyDescent="0.25">
      <c r="A30" s="7" t="s">
        <v>89</v>
      </c>
      <c r="B30" s="8">
        <v>48876</v>
      </c>
      <c r="C30" s="10">
        <f t="shared" si="0"/>
        <v>48876</v>
      </c>
    </row>
    <row r="31" spans="1:3" ht="13.5" thickBot="1" x14ac:dyDescent="0.25">
      <c r="A31" s="7" t="s">
        <v>90</v>
      </c>
      <c r="B31" s="8">
        <v>0</v>
      </c>
      <c r="C31" s="10">
        <f t="shared" si="0"/>
        <v>0</v>
      </c>
    </row>
    <row r="32" spans="1:3" ht="13.5" thickBot="1" x14ac:dyDescent="0.25">
      <c r="A32" s="7" t="s">
        <v>91</v>
      </c>
      <c r="B32" s="8">
        <v>0</v>
      </c>
      <c r="C32" s="10">
        <f t="shared" si="0"/>
        <v>0</v>
      </c>
    </row>
    <row r="33" spans="1:3" ht="13.5" thickBot="1" x14ac:dyDescent="0.25">
      <c r="A33" s="7" t="s">
        <v>92</v>
      </c>
      <c r="B33" s="8">
        <v>0</v>
      </c>
      <c r="C33" s="10">
        <f t="shared" si="0"/>
        <v>0</v>
      </c>
    </row>
    <row r="34" spans="1:3" ht="13.5" thickBot="1" x14ac:dyDescent="0.25">
      <c r="A34" s="7" t="s">
        <v>93</v>
      </c>
      <c r="B34" s="8">
        <v>0</v>
      </c>
      <c r="C34" s="10">
        <f t="shared" si="0"/>
        <v>0</v>
      </c>
    </row>
    <row r="35" spans="1:3" ht="13.5" thickBot="1" x14ac:dyDescent="0.25">
      <c r="A35" s="7" t="s">
        <v>94</v>
      </c>
      <c r="B35" s="8">
        <v>0</v>
      </c>
      <c r="C35" s="10">
        <f t="shared" si="0"/>
        <v>0</v>
      </c>
    </row>
    <row r="36" spans="1:3" ht="13.5" thickBot="1" x14ac:dyDescent="0.25">
      <c r="A36" s="7" t="s">
        <v>95</v>
      </c>
      <c r="B36" s="8">
        <v>0</v>
      </c>
      <c r="C36" s="10">
        <f t="shared" si="0"/>
        <v>0</v>
      </c>
    </row>
    <row r="37" spans="1:3" ht="13.5" thickBot="1" x14ac:dyDescent="0.25">
      <c r="A37" s="7" t="s">
        <v>96</v>
      </c>
      <c r="B37" s="8">
        <v>42550</v>
      </c>
      <c r="C37" s="10">
        <f t="shared" si="0"/>
        <v>42550</v>
      </c>
    </row>
    <row r="38" spans="1:3" ht="13.5" thickBot="1" x14ac:dyDescent="0.25">
      <c r="A38" s="7" t="s">
        <v>97</v>
      </c>
      <c r="B38" s="8">
        <v>0</v>
      </c>
      <c r="C38" s="10">
        <f t="shared" si="0"/>
        <v>0</v>
      </c>
    </row>
    <row r="39" spans="1:3" ht="13.5" thickBot="1" x14ac:dyDescent="0.25">
      <c r="A39" s="7" t="s">
        <v>98</v>
      </c>
      <c r="B39" s="8">
        <v>0</v>
      </c>
      <c r="C39" s="10">
        <f t="shared" si="0"/>
        <v>0</v>
      </c>
    </row>
    <row r="40" spans="1:3" ht="13.5" thickBot="1" x14ac:dyDescent="0.25">
      <c r="A40" s="7" t="s">
        <v>99</v>
      </c>
      <c r="B40" s="8">
        <v>0</v>
      </c>
      <c r="C40" s="10">
        <f t="shared" si="0"/>
        <v>0</v>
      </c>
    </row>
    <row r="41" spans="1:3" ht="13.5" thickBot="1" x14ac:dyDescent="0.25">
      <c r="A41" s="7" t="s">
        <v>100</v>
      </c>
      <c r="B41" s="8">
        <v>0</v>
      </c>
      <c r="C41" s="10">
        <f t="shared" si="0"/>
        <v>0</v>
      </c>
    </row>
    <row r="42" spans="1:3" ht="13.5" thickBot="1" x14ac:dyDescent="0.25">
      <c r="A42" s="7" t="s">
        <v>101</v>
      </c>
      <c r="B42" s="8">
        <v>0</v>
      </c>
      <c r="C42" s="10">
        <f t="shared" si="0"/>
        <v>0</v>
      </c>
    </row>
    <row r="43" spans="1:3" ht="13.5" thickBot="1" x14ac:dyDescent="0.25">
      <c r="A43" s="7" t="s">
        <v>102</v>
      </c>
      <c r="B43" s="8">
        <v>0</v>
      </c>
      <c r="C43" s="10">
        <f t="shared" si="0"/>
        <v>0</v>
      </c>
    </row>
    <row r="44" spans="1:3" ht="13.5" thickBot="1" x14ac:dyDescent="0.25">
      <c r="A44" s="7" t="s">
        <v>103</v>
      </c>
      <c r="B44" s="8">
        <v>0</v>
      </c>
      <c r="C44" s="10">
        <f t="shared" si="0"/>
        <v>0</v>
      </c>
    </row>
    <row r="45" spans="1:3" ht="13.5" thickBot="1" x14ac:dyDescent="0.25">
      <c r="A45" s="7" t="s">
        <v>104</v>
      </c>
      <c r="B45" s="8">
        <v>0</v>
      </c>
      <c r="C45" s="10">
        <f t="shared" si="0"/>
        <v>0</v>
      </c>
    </row>
    <row r="46" spans="1:3" ht="13.5" thickBot="1" x14ac:dyDescent="0.25">
      <c r="A46" s="7" t="s">
        <v>105</v>
      </c>
      <c r="B46" s="8">
        <v>0</v>
      </c>
      <c r="C46" s="10">
        <f t="shared" si="0"/>
        <v>0</v>
      </c>
    </row>
    <row r="47" spans="1:3" ht="13.5" thickBot="1" x14ac:dyDescent="0.25">
      <c r="A47" s="7" t="s">
        <v>106</v>
      </c>
      <c r="B47" s="8">
        <v>0</v>
      </c>
      <c r="C47" s="10">
        <f t="shared" si="0"/>
        <v>0</v>
      </c>
    </row>
    <row r="48" spans="1:3" ht="13.5" thickBot="1" x14ac:dyDescent="0.25">
      <c r="A48" s="7" t="s">
        <v>107</v>
      </c>
      <c r="B48" s="8">
        <v>0</v>
      </c>
      <c r="C48" s="10">
        <f t="shared" si="0"/>
        <v>0</v>
      </c>
    </row>
    <row r="49" spans="1:3" ht="13.5" thickBot="1" x14ac:dyDescent="0.25">
      <c r="A49" s="7" t="s">
        <v>108</v>
      </c>
      <c r="B49" s="8">
        <v>0</v>
      </c>
      <c r="C49" s="10">
        <f t="shared" si="0"/>
        <v>0</v>
      </c>
    </row>
    <row r="50" spans="1:3" ht="13.5" thickBot="1" x14ac:dyDescent="0.25">
      <c r="A50" s="7" t="s">
        <v>109</v>
      </c>
      <c r="B50" s="8">
        <v>0</v>
      </c>
      <c r="C50" s="10">
        <f t="shared" si="0"/>
        <v>0</v>
      </c>
    </row>
    <row r="51" spans="1:3" ht="13.5" thickBot="1" x14ac:dyDescent="0.25">
      <c r="A51" s="7" t="s">
        <v>110</v>
      </c>
      <c r="B51" s="8">
        <v>0</v>
      </c>
      <c r="C51" s="10">
        <f t="shared" si="0"/>
        <v>0</v>
      </c>
    </row>
    <row r="52" spans="1:3" ht="13.5" thickBot="1" x14ac:dyDescent="0.25">
      <c r="A52" s="7" t="s">
        <v>111</v>
      </c>
      <c r="B52" s="8">
        <v>0</v>
      </c>
      <c r="C52" s="10">
        <f t="shared" si="0"/>
        <v>0</v>
      </c>
    </row>
    <row r="53" spans="1:3" ht="13.5" thickBot="1" x14ac:dyDescent="0.25">
      <c r="A53" s="7" t="s">
        <v>112</v>
      </c>
      <c r="B53" s="8">
        <v>0</v>
      </c>
      <c r="C53" s="10">
        <f t="shared" si="0"/>
        <v>0</v>
      </c>
    </row>
    <row r="54" spans="1:3" ht="13.5" thickBot="1" x14ac:dyDescent="0.25">
      <c r="A54" s="7" t="s">
        <v>113</v>
      </c>
      <c r="B54" s="8">
        <v>0</v>
      </c>
      <c r="C54" s="10">
        <f t="shared" si="0"/>
        <v>0</v>
      </c>
    </row>
    <row r="55" spans="1:3" ht="13.5" thickBot="1" x14ac:dyDescent="0.25">
      <c r="A55" s="7" t="s">
        <v>119</v>
      </c>
      <c r="B55" s="8">
        <v>40442</v>
      </c>
      <c r="C55" s="10">
        <f t="shared" si="0"/>
        <v>40442</v>
      </c>
    </row>
    <row r="56" spans="1:3" ht="13.5" thickBot="1" x14ac:dyDescent="0.25">
      <c r="A56" s="9" t="s">
        <v>230</v>
      </c>
      <c r="B56" s="13">
        <f>SUM(B7:B55)</f>
        <v>236518</v>
      </c>
      <c r="C56" s="13">
        <f>SUM(C7:C55)</f>
        <v>236518</v>
      </c>
    </row>
  </sheetData>
  <mergeCells count="6">
    <mergeCell ref="A4:C4"/>
    <mergeCell ref="A5:A6"/>
    <mergeCell ref="C5:C6"/>
    <mergeCell ref="A1:C1"/>
    <mergeCell ref="A2:C2"/>
    <mergeCell ref="A3:C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Zeros="0" workbookViewId="0">
      <pane xSplit="1" ySplit="6" topLeftCell="B7" activePane="bottomRight" state="frozen"/>
      <selection pane="topRight" activeCell="B1" sqref="B1"/>
      <selection pane="bottomLeft" activeCell="A11" sqref="A11"/>
      <selection pane="bottomRight" activeCell="B7" sqref="B7"/>
    </sheetView>
  </sheetViews>
  <sheetFormatPr baseColWidth="10" defaultColWidth="9.140625" defaultRowHeight="12.75" x14ac:dyDescent="0.2"/>
  <cols>
    <col min="1" max="1" width="28.42578125" style="12" customWidth="1"/>
    <col min="2" max="2" width="17.7109375" style="12" customWidth="1"/>
    <col min="3" max="3" width="21.85546875" style="12" customWidth="1"/>
    <col min="4" max="16384" width="9.140625" style="12"/>
  </cols>
  <sheetData>
    <row r="1" spans="1:3" s="1" customFormat="1" ht="18" customHeight="1" x14ac:dyDescent="0.2">
      <c r="A1" s="31" t="s">
        <v>0</v>
      </c>
      <c r="B1" s="31"/>
      <c r="C1" s="31"/>
    </row>
    <row r="2" spans="1:3" s="1" customFormat="1" ht="18" customHeight="1" x14ac:dyDescent="0.2">
      <c r="A2" s="31" t="s">
        <v>1</v>
      </c>
      <c r="B2" s="31"/>
      <c r="C2" s="31"/>
    </row>
    <row r="3" spans="1:3" s="1" customFormat="1" ht="18" customHeight="1" x14ac:dyDescent="0.2">
      <c r="A3" s="31" t="s">
        <v>3</v>
      </c>
      <c r="B3" s="31"/>
      <c r="C3" s="31"/>
    </row>
    <row r="4" spans="1:3" s="1" customFormat="1" ht="17.25" customHeight="1" thickBot="1" x14ac:dyDescent="0.25">
      <c r="A4" s="31" t="s">
        <v>977</v>
      </c>
      <c r="B4" s="31"/>
      <c r="C4" s="31"/>
    </row>
    <row r="5" spans="1:3" ht="39.75" customHeight="1" thickBot="1" x14ac:dyDescent="0.25">
      <c r="A5" s="29" t="s">
        <v>124</v>
      </c>
      <c r="B5" s="9" t="s">
        <v>978</v>
      </c>
      <c r="C5" s="29" t="s">
        <v>177</v>
      </c>
    </row>
    <row r="6" spans="1:3" ht="39.75" customHeight="1" thickBot="1" x14ac:dyDescent="0.25">
      <c r="A6" s="30"/>
      <c r="B6" s="9" t="s">
        <v>979</v>
      </c>
      <c r="C6" s="30"/>
    </row>
    <row r="7" spans="1:3" ht="13.5" thickBot="1" x14ac:dyDescent="0.25">
      <c r="A7" s="7" t="s">
        <v>66</v>
      </c>
      <c r="B7" s="8">
        <v>50000</v>
      </c>
      <c r="C7" s="10">
        <f t="shared" ref="C7:C54" si="0">SUM(B7:B7)</f>
        <v>50000</v>
      </c>
    </row>
    <row r="8" spans="1:3" ht="13.5" thickBot="1" x14ac:dyDescent="0.25">
      <c r="A8" s="7" t="s">
        <v>67</v>
      </c>
      <c r="B8" s="8">
        <v>0</v>
      </c>
      <c r="C8" s="10">
        <f t="shared" si="0"/>
        <v>0</v>
      </c>
    </row>
    <row r="9" spans="1:3" ht="13.5" thickBot="1" x14ac:dyDescent="0.25">
      <c r="A9" s="7" t="s">
        <v>68</v>
      </c>
      <c r="B9" s="8">
        <v>0</v>
      </c>
      <c r="C9" s="10">
        <f t="shared" si="0"/>
        <v>0</v>
      </c>
    </row>
    <row r="10" spans="1:3" ht="13.5" thickBot="1" x14ac:dyDescent="0.25">
      <c r="A10" s="7" t="s">
        <v>69</v>
      </c>
      <c r="B10" s="8">
        <v>0</v>
      </c>
      <c r="C10" s="10">
        <f t="shared" si="0"/>
        <v>0</v>
      </c>
    </row>
    <row r="11" spans="1:3" ht="13.5" thickBot="1" x14ac:dyDescent="0.25">
      <c r="A11" s="7" t="s">
        <v>70</v>
      </c>
      <c r="B11" s="8">
        <v>0</v>
      </c>
      <c r="C11" s="10">
        <f t="shared" si="0"/>
        <v>0</v>
      </c>
    </row>
    <row r="12" spans="1:3" ht="13.5" thickBot="1" x14ac:dyDescent="0.25">
      <c r="A12" s="7" t="s">
        <v>71</v>
      </c>
      <c r="B12" s="8">
        <v>0</v>
      </c>
      <c r="C12" s="10">
        <f t="shared" si="0"/>
        <v>0</v>
      </c>
    </row>
    <row r="13" spans="1:3" ht="13.5" thickBot="1" x14ac:dyDescent="0.25">
      <c r="A13" s="7" t="s">
        <v>72</v>
      </c>
      <c r="B13" s="8">
        <v>0</v>
      </c>
      <c r="C13" s="10">
        <f t="shared" si="0"/>
        <v>0</v>
      </c>
    </row>
    <row r="14" spans="1:3" ht="13.5" thickBot="1" x14ac:dyDescent="0.25">
      <c r="A14" s="7" t="s">
        <v>73</v>
      </c>
      <c r="B14" s="8">
        <v>0</v>
      </c>
      <c r="C14" s="10">
        <f t="shared" si="0"/>
        <v>0</v>
      </c>
    </row>
    <row r="15" spans="1:3" ht="13.5" thickBot="1" x14ac:dyDescent="0.25">
      <c r="A15" s="7" t="s">
        <v>74</v>
      </c>
      <c r="B15" s="8">
        <v>0</v>
      </c>
      <c r="C15" s="10">
        <f t="shared" si="0"/>
        <v>0</v>
      </c>
    </row>
    <row r="16" spans="1:3" ht="13.5" thickBot="1" x14ac:dyDescent="0.25">
      <c r="A16" s="7" t="s">
        <v>75</v>
      </c>
      <c r="B16" s="8">
        <v>0</v>
      </c>
      <c r="C16" s="10">
        <f t="shared" si="0"/>
        <v>0</v>
      </c>
    </row>
    <row r="17" spans="1:3" ht="13.5" thickBot="1" x14ac:dyDescent="0.25">
      <c r="A17" s="7" t="s">
        <v>76</v>
      </c>
      <c r="B17" s="8">
        <v>0</v>
      </c>
      <c r="C17" s="10">
        <f t="shared" si="0"/>
        <v>0</v>
      </c>
    </row>
    <row r="18" spans="1:3" ht="13.5" thickBot="1" x14ac:dyDescent="0.25">
      <c r="A18" s="7" t="s">
        <v>77</v>
      </c>
      <c r="B18" s="8">
        <v>0</v>
      </c>
      <c r="C18" s="10">
        <f t="shared" si="0"/>
        <v>0</v>
      </c>
    </row>
    <row r="19" spans="1:3" ht="13.5" thickBot="1" x14ac:dyDescent="0.25">
      <c r="A19" s="7" t="s">
        <v>78</v>
      </c>
      <c r="B19" s="8">
        <v>0</v>
      </c>
      <c r="C19" s="10">
        <f t="shared" si="0"/>
        <v>0</v>
      </c>
    </row>
    <row r="20" spans="1:3" ht="13.5" thickBot="1" x14ac:dyDescent="0.25">
      <c r="A20" s="7" t="s">
        <v>79</v>
      </c>
      <c r="B20" s="8">
        <v>0</v>
      </c>
      <c r="C20" s="10">
        <f t="shared" si="0"/>
        <v>0</v>
      </c>
    </row>
    <row r="21" spans="1:3" ht="13.5" thickBot="1" x14ac:dyDescent="0.25">
      <c r="A21" s="7" t="s">
        <v>80</v>
      </c>
      <c r="B21" s="8">
        <v>0</v>
      </c>
      <c r="C21" s="10">
        <f t="shared" si="0"/>
        <v>0</v>
      </c>
    </row>
    <row r="22" spans="1:3" ht="13.5" thickBot="1" x14ac:dyDescent="0.25">
      <c r="A22" s="7" t="s">
        <v>81</v>
      </c>
      <c r="B22" s="8">
        <v>0</v>
      </c>
      <c r="C22" s="10">
        <f t="shared" si="0"/>
        <v>0</v>
      </c>
    </row>
    <row r="23" spans="1:3" ht="13.5" thickBot="1" x14ac:dyDescent="0.25">
      <c r="A23" s="7" t="s">
        <v>82</v>
      </c>
      <c r="B23" s="8">
        <v>0</v>
      </c>
      <c r="C23" s="10">
        <f t="shared" si="0"/>
        <v>0</v>
      </c>
    </row>
    <row r="24" spans="1:3" ht="13.5" thickBot="1" x14ac:dyDescent="0.25">
      <c r="A24" s="7" t="s">
        <v>83</v>
      </c>
      <c r="B24" s="8">
        <v>0</v>
      </c>
      <c r="C24" s="10">
        <f t="shared" si="0"/>
        <v>0</v>
      </c>
    </row>
    <row r="25" spans="1:3" ht="13.5" thickBot="1" x14ac:dyDescent="0.25">
      <c r="A25" s="7" t="s">
        <v>84</v>
      </c>
      <c r="B25" s="8">
        <v>0</v>
      </c>
      <c r="C25" s="10">
        <f t="shared" si="0"/>
        <v>0</v>
      </c>
    </row>
    <row r="26" spans="1:3" ht="13.5" thickBot="1" x14ac:dyDescent="0.25">
      <c r="A26" s="7" t="s">
        <v>85</v>
      </c>
      <c r="B26" s="8">
        <v>0</v>
      </c>
      <c r="C26" s="10">
        <f t="shared" si="0"/>
        <v>0</v>
      </c>
    </row>
    <row r="27" spans="1:3" ht="13.5" thickBot="1" x14ac:dyDescent="0.25">
      <c r="A27" s="7" t="s">
        <v>86</v>
      </c>
      <c r="B27" s="8">
        <v>0</v>
      </c>
      <c r="C27" s="10">
        <f t="shared" si="0"/>
        <v>0</v>
      </c>
    </row>
    <row r="28" spans="1:3" ht="13.5" thickBot="1" x14ac:dyDescent="0.25">
      <c r="A28" s="7" t="s">
        <v>87</v>
      </c>
      <c r="B28" s="8">
        <v>0</v>
      </c>
      <c r="C28" s="10">
        <f t="shared" si="0"/>
        <v>0</v>
      </c>
    </row>
    <row r="29" spans="1:3" ht="13.5" thickBot="1" x14ac:dyDescent="0.25">
      <c r="A29" s="7" t="s">
        <v>88</v>
      </c>
      <c r="B29" s="8">
        <v>0</v>
      </c>
      <c r="C29" s="10">
        <f t="shared" si="0"/>
        <v>0</v>
      </c>
    </row>
    <row r="30" spans="1:3" ht="13.5" thickBot="1" x14ac:dyDescent="0.25">
      <c r="A30" s="7" t="s">
        <v>89</v>
      </c>
      <c r="B30" s="8">
        <v>0</v>
      </c>
      <c r="C30" s="10">
        <f t="shared" si="0"/>
        <v>0</v>
      </c>
    </row>
    <row r="31" spans="1:3" ht="13.5" thickBot="1" x14ac:dyDescent="0.25">
      <c r="A31" s="7" t="s">
        <v>90</v>
      </c>
      <c r="B31" s="8">
        <v>0</v>
      </c>
      <c r="C31" s="10">
        <f t="shared" si="0"/>
        <v>0</v>
      </c>
    </row>
    <row r="32" spans="1:3" ht="13.5" thickBot="1" x14ac:dyDescent="0.25">
      <c r="A32" s="7" t="s">
        <v>91</v>
      </c>
      <c r="B32" s="8">
        <v>0</v>
      </c>
      <c r="C32" s="10">
        <f t="shared" si="0"/>
        <v>0</v>
      </c>
    </row>
    <row r="33" spans="1:3" ht="13.5" thickBot="1" x14ac:dyDescent="0.25">
      <c r="A33" s="7" t="s">
        <v>92</v>
      </c>
      <c r="B33" s="8">
        <v>0</v>
      </c>
      <c r="C33" s="10">
        <f t="shared" si="0"/>
        <v>0</v>
      </c>
    </row>
    <row r="34" spans="1:3" ht="13.5" thickBot="1" x14ac:dyDescent="0.25">
      <c r="A34" s="7" t="s">
        <v>93</v>
      </c>
      <c r="B34" s="8">
        <v>0</v>
      </c>
      <c r="C34" s="10">
        <f t="shared" si="0"/>
        <v>0</v>
      </c>
    </row>
    <row r="35" spans="1:3" ht="13.5" thickBot="1" x14ac:dyDescent="0.25">
      <c r="A35" s="7" t="s">
        <v>94</v>
      </c>
      <c r="B35" s="8">
        <v>0</v>
      </c>
      <c r="C35" s="10">
        <f t="shared" si="0"/>
        <v>0</v>
      </c>
    </row>
    <row r="36" spans="1:3" ht="13.5" thickBot="1" x14ac:dyDescent="0.25">
      <c r="A36" s="7" t="s">
        <v>95</v>
      </c>
      <c r="B36" s="8">
        <v>0</v>
      </c>
      <c r="C36" s="10">
        <f t="shared" si="0"/>
        <v>0</v>
      </c>
    </row>
    <row r="37" spans="1:3" ht="13.5" thickBot="1" x14ac:dyDescent="0.25">
      <c r="A37" s="7" t="s">
        <v>96</v>
      </c>
      <c r="B37" s="8">
        <v>0</v>
      </c>
      <c r="C37" s="10">
        <f t="shared" si="0"/>
        <v>0</v>
      </c>
    </row>
    <row r="38" spans="1:3" ht="13.5" thickBot="1" x14ac:dyDescent="0.25">
      <c r="A38" s="7" t="s">
        <v>97</v>
      </c>
      <c r="B38" s="8">
        <v>0</v>
      </c>
      <c r="C38" s="10">
        <f t="shared" si="0"/>
        <v>0</v>
      </c>
    </row>
    <row r="39" spans="1:3" ht="13.5" thickBot="1" x14ac:dyDescent="0.25">
      <c r="A39" s="7" t="s">
        <v>98</v>
      </c>
      <c r="B39" s="8">
        <v>0</v>
      </c>
      <c r="C39" s="10">
        <f t="shared" si="0"/>
        <v>0</v>
      </c>
    </row>
    <row r="40" spans="1:3" ht="13.5" thickBot="1" x14ac:dyDescent="0.25">
      <c r="A40" s="7" t="s">
        <v>99</v>
      </c>
      <c r="B40" s="8">
        <v>0</v>
      </c>
      <c r="C40" s="10">
        <f t="shared" si="0"/>
        <v>0</v>
      </c>
    </row>
    <row r="41" spans="1:3" ht="13.5" thickBot="1" x14ac:dyDescent="0.25">
      <c r="A41" s="7" t="s">
        <v>100</v>
      </c>
      <c r="B41" s="8">
        <v>0</v>
      </c>
      <c r="C41" s="10">
        <f t="shared" si="0"/>
        <v>0</v>
      </c>
    </row>
    <row r="42" spans="1:3" ht="13.5" thickBot="1" x14ac:dyDescent="0.25">
      <c r="A42" s="7" t="s">
        <v>101</v>
      </c>
      <c r="B42" s="8">
        <v>0</v>
      </c>
      <c r="C42" s="10">
        <f t="shared" si="0"/>
        <v>0</v>
      </c>
    </row>
    <row r="43" spans="1:3" ht="13.5" thickBot="1" x14ac:dyDescent="0.25">
      <c r="A43" s="7" t="s">
        <v>102</v>
      </c>
      <c r="B43" s="8">
        <v>0</v>
      </c>
      <c r="C43" s="10">
        <f t="shared" si="0"/>
        <v>0</v>
      </c>
    </row>
    <row r="44" spans="1:3" ht="13.5" thickBot="1" x14ac:dyDescent="0.25">
      <c r="A44" s="7" t="s">
        <v>103</v>
      </c>
      <c r="B44" s="8">
        <v>0</v>
      </c>
      <c r="C44" s="10">
        <f t="shared" si="0"/>
        <v>0</v>
      </c>
    </row>
    <row r="45" spans="1:3" ht="13.5" thickBot="1" x14ac:dyDescent="0.25">
      <c r="A45" s="7" t="s">
        <v>104</v>
      </c>
      <c r="B45" s="8">
        <v>0</v>
      </c>
      <c r="C45" s="10">
        <f t="shared" si="0"/>
        <v>0</v>
      </c>
    </row>
    <row r="46" spans="1:3" ht="13.5" thickBot="1" x14ac:dyDescent="0.25">
      <c r="A46" s="7" t="s">
        <v>105</v>
      </c>
      <c r="B46" s="8">
        <v>0</v>
      </c>
      <c r="C46" s="10">
        <f t="shared" si="0"/>
        <v>0</v>
      </c>
    </row>
    <row r="47" spans="1:3" ht="13.5" thickBot="1" x14ac:dyDescent="0.25">
      <c r="A47" s="7" t="s">
        <v>106</v>
      </c>
      <c r="B47" s="8">
        <v>0</v>
      </c>
      <c r="C47" s="10">
        <f t="shared" si="0"/>
        <v>0</v>
      </c>
    </row>
    <row r="48" spans="1:3" ht="13.5" thickBot="1" x14ac:dyDescent="0.25">
      <c r="A48" s="7" t="s">
        <v>107</v>
      </c>
      <c r="B48" s="8">
        <v>0</v>
      </c>
      <c r="C48" s="10">
        <f t="shared" si="0"/>
        <v>0</v>
      </c>
    </row>
    <row r="49" spans="1:3" ht="13.5" thickBot="1" x14ac:dyDescent="0.25">
      <c r="A49" s="7" t="s">
        <v>108</v>
      </c>
      <c r="B49" s="8">
        <v>0</v>
      </c>
      <c r="C49" s="10">
        <f t="shared" si="0"/>
        <v>0</v>
      </c>
    </row>
    <row r="50" spans="1:3" ht="13.5" thickBot="1" x14ac:dyDescent="0.25">
      <c r="A50" s="7" t="s">
        <v>109</v>
      </c>
      <c r="B50" s="8">
        <v>0</v>
      </c>
      <c r="C50" s="10">
        <f t="shared" si="0"/>
        <v>0</v>
      </c>
    </row>
    <row r="51" spans="1:3" ht="13.5" thickBot="1" x14ac:dyDescent="0.25">
      <c r="A51" s="7" t="s">
        <v>110</v>
      </c>
      <c r="B51" s="8">
        <v>0</v>
      </c>
      <c r="C51" s="10">
        <f t="shared" si="0"/>
        <v>0</v>
      </c>
    </row>
    <row r="52" spans="1:3" ht="13.5" thickBot="1" x14ac:dyDescent="0.25">
      <c r="A52" s="7" t="s">
        <v>111</v>
      </c>
      <c r="B52" s="8">
        <v>0</v>
      </c>
      <c r="C52" s="10">
        <f t="shared" si="0"/>
        <v>0</v>
      </c>
    </row>
    <row r="53" spans="1:3" ht="13.5" thickBot="1" x14ac:dyDescent="0.25">
      <c r="A53" s="7" t="s">
        <v>112</v>
      </c>
      <c r="B53" s="8">
        <v>0</v>
      </c>
      <c r="C53" s="10">
        <f t="shared" si="0"/>
        <v>0</v>
      </c>
    </row>
    <row r="54" spans="1:3" ht="13.5" thickBot="1" x14ac:dyDescent="0.25">
      <c r="A54" s="7" t="s">
        <v>113</v>
      </c>
      <c r="B54" s="8">
        <v>0</v>
      </c>
      <c r="C54" s="10">
        <f t="shared" si="0"/>
        <v>0</v>
      </c>
    </row>
    <row r="55" spans="1:3" ht="13.5" thickBot="1" x14ac:dyDescent="0.25">
      <c r="A55" s="9" t="s">
        <v>230</v>
      </c>
      <c r="B55" s="13">
        <f>SUM(B7:B54)</f>
        <v>50000</v>
      </c>
      <c r="C55" s="13">
        <f>SUM(C7:C54)</f>
        <v>50000</v>
      </c>
    </row>
  </sheetData>
  <mergeCells count="6">
    <mergeCell ref="A4:C4"/>
    <mergeCell ref="A5:A6"/>
    <mergeCell ref="C5:C6"/>
    <mergeCell ref="A1:C1"/>
    <mergeCell ref="A2:C2"/>
    <mergeCell ref="A3:C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showZeros="0" topLeftCell="A28" workbookViewId="0">
      <selection activeCell="C5" sqref="C5"/>
    </sheetView>
  </sheetViews>
  <sheetFormatPr baseColWidth="10" defaultColWidth="9.140625" defaultRowHeight="12.75" x14ac:dyDescent="0.2"/>
  <cols>
    <col min="1" max="1" width="25.140625" style="12" customWidth="1"/>
    <col min="2" max="5" width="17.7109375" style="12" customWidth="1"/>
    <col min="6" max="6" width="24.42578125" style="12" customWidth="1"/>
    <col min="7" max="16384" width="9.140625" style="12"/>
  </cols>
  <sheetData>
    <row r="1" spans="1:6" s="1" customFormat="1" ht="18" customHeight="1" x14ac:dyDescent="0.2">
      <c r="A1" s="28" t="s">
        <v>0</v>
      </c>
      <c r="B1" s="28"/>
      <c r="C1" s="28"/>
      <c r="D1" s="28"/>
      <c r="E1" s="28"/>
      <c r="F1" s="28"/>
    </row>
    <row r="2" spans="1:6" s="1" customFormat="1" ht="18" customHeight="1" x14ac:dyDescent="0.2">
      <c r="A2" s="28" t="s">
        <v>1</v>
      </c>
      <c r="B2" s="28"/>
      <c r="C2" s="28"/>
      <c r="D2" s="28"/>
      <c r="E2" s="28"/>
      <c r="F2" s="28"/>
    </row>
    <row r="3" spans="1:6" s="1" customFormat="1" ht="18" customHeight="1" x14ac:dyDescent="0.2">
      <c r="A3" s="28" t="s">
        <v>3</v>
      </c>
      <c r="B3" s="28"/>
      <c r="C3" s="28"/>
      <c r="D3" s="28"/>
      <c r="E3" s="28"/>
      <c r="F3" s="28"/>
    </row>
    <row r="4" spans="1:6" s="1" customFormat="1" ht="18" customHeight="1" thickBot="1" x14ac:dyDescent="0.25">
      <c r="A4" s="28" t="s">
        <v>980</v>
      </c>
      <c r="B4" s="28"/>
      <c r="C4" s="28"/>
      <c r="D4" s="28"/>
      <c r="E4" s="28"/>
      <c r="F4" s="28"/>
    </row>
    <row r="5" spans="1:6" ht="39.75" customHeight="1" thickBot="1" x14ac:dyDescent="0.25">
      <c r="A5" s="29" t="s">
        <v>124</v>
      </c>
      <c r="B5" s="9" t="s">
        <v>981</v>
      </c>
      <c r="C5" s="9" t="s">
        <v>982</v>
      </c>
      <c r="D5" s="9" t="s">
        <v>983</v>
      </c>
      <c r="E5" s="9" t="s">
        <v>984</v>
      </c>
      <c r="F5" s="29" t="s">
        <v>177</v>
      </c>
    </row>
    <row r="6" spans="1:6" ht="39.75" customHeight="1" thickBot="1" x14ac:dyDescent="0.25">
      <c r="A6" s="30"/>
      <c r="B6" s="9" t="s">
        <v>985</v>
      </c>
      <c r="C6" s="9" t="s">
        <v>985</v>
      </c>
      <c r="D6" s="9" t="s">
        <v>985</v>
      </c>
      <c r="E6" s="9" t="s">
        <v>986</v>
      </c>
      <c r="F6" s="30"/>
    </row>
    <row r="7" spans="1:6" ht="13.5" thickBot="1" x14ac:dyDescent="0.25">
      <c r="A7" s="7" t="s">
        <v>66</v>
      </c>
      <c r="B7" s="8">
        <v>0</v>
      </c>
      <c r="C7" s="8">
        <v>0</v>
      </c>
      <c r="D7" s="8">
        <v>0</v>
      </c>
      <c r="E7" s="8">
        <v>66000</v>
      </c>
      <c r="F7" s="10">
        <f t="shared" ref="F7:F54" si="0">SUM(B7:E7)</f>
        <v>66000</v>
      </c>
    </row>
    <row r="8" spans="1:6" ht="13.5" thickBot="1" x14ac:dyDescent="0.25">
      <c r="A8" s="7" t="s">
        <v>67</v>
      </c>
      <c r="B8" s="8">
        <v>0</v>
      </c>
      <c r="C8" s="8">
        <v>0</v>
      </c>
      <c r="D8" s="8">
        <v>0</v>
      </c>
      <c r="E8" s="8">
        <v>0</v>
      </c>
      <c r="F8" s="10">
        <f t="shared" si="0"/>
        <v>0</v>
      </c>
    </row>
    <row r="9" spans="1:6" ht="13.5" thickBot="1" x14ac:dyDescent="0.25">
      <c r="A9" s="7" t="s">
        <v>68</v>
      </c>
      <c r="B9" s="8">
        <v>0</v>
      </c>
      <c r="C9" s="8">
        <v>0</v>
      </c>
      <c r="D9" s="8">
        <v>0</v>
      </c>
      <c r="E9" s="8">
        <v>0</v>
      </c>
      <c r="F9" s="10">
        <f t="shared" si="0"/>
        <v>0</v>
      </c>
    </row>
    <row r="10" spans="1:6" ht="13.5" thickBot="1" x14ac:dyDescent="0.25">
      <c r="A10" s="7" t="s">
        <v>69</v>
      </c>
      <c r="B10" s="8">
        <v>0</v>
      </c>
      <c r="C10" s="8">
        <v>0</v>
      </c>
      <c r="D10" s="8">
        <v>0</v>
      </c>
      <c r="E10" s="8">
        <v>0</v>
      </c>
      <c r="F10" s="10">
        <f t="shared" si="0"/>
        <v>0</v>
      </c>
    </row>
    <row r="11" spans="1:6" ht="13.5" thickBot="1" x14ac:dyDescent="0.25">
      <c r="A11" s="7" t="s">
        <v>70</v>
      </c>
      <c r="B11" s="8">
        <v>29411</v>
      </c>
      <c r="C11" s="8">
        <v>9000</v>
      </c>
      <c r="D11" s="8">
        <v>3000</v>
      </c>
      <c r="E11" s="8">
        <v>0</v>
      </c>
      <c r="F11" s="10">
        <f t="shared" si="0"/>
        <v>41411</v>
      </c>
    </row>
    <row r="12" spans="1:6" ht="13.5" thickBot="1" x14ac:dyDescent="0.25">
      <c r="A12" s="7" t="s">
        <v>71</v>
      </c>
      <c r="B12" s="8">
        <v>323190</v>
      </c>
      <c r="C12" s="8">
        <v>90000</v>
      </c>
      <c r="D12" s="8">
        <v>3000</v>
      </c>
      <c r="E12" s="8">
        <v>0</v>
      </c>
      <c r="F12" s="10">
        <f t="shared" si="0"/>
        <v>416190</v>
      </c>
    </row>
    <row r="13" spans="1:6" ht="13.5" thickBot="1" x14ac:dyDescent="0.25">
      <c r="A13" s="7" t="s">
        <v>72</v>
      </c>
      <c r="B13" s="8">
        <v>0</v>
      </c>
      <c r="C13" s="8">
        <v>0</v>
      </c>
      <c r="D13" s="8">
        <v>0</v>
      </c>
      <c r="E13" s="8">
        <v>0</v>
      </c>
      <c r="F13" s="10">
        <f t="shared" si="0"/>
        <v>0</v>
      </c>
    </row>
    <row r="14" spans="1:6" ht="13.5" thickBot="1" x14ac:dyDescent="0.25">
      <c r="A14" s="7" t="s">
        <v>73</v>
      </c>
      <c r="B14" s="8">
        <v>0</v>
      </c>
      <c r="C14" s="8">
        <v>0</v>
      </c>
      <c r="D14" s="8">
        <v>0</v>
      </c>
      <c r="E14" s="8">
        <v>0</v>
      </c>
      <c r="F14" s="10">
        <f t="shared" si="0"/>
        <v>0</v>
      </c>
    </row>
    <row r="15" spans="1:6" ht="13.5" thickBot="1" x14ac:dyDescent="0.25">
      <c r="A15" s="7" t="s">
        <v>74</v>
      </c>
      <c r="B15" s="8">
        <v>0</v>
      </c>
      <c r="C15" s="8">
        <v>0</v>
      </c>
      <c r="D15" s="8">
        <v>0</v>
      </c>
      <c r="E15" s="8">
        <v>0</v>
      </c>
      <c r="F15" s="10">
        <f t="shared" si="0"/>
        <v>0</v>
      </c>
    </row>
    <row r="16" spans="1:6" ht="13.5" thickBot="1" x14ac:dyDescent="0.25">
      <c r="A16" s="7" t="s">
        <v>75</v>
      </c>
      <c r="B16" s="8">
        <v>0</v>
      </c>
      <c r="C16" s="8">
        <v>0</v>
      </c>
      <c r="D16" s="8">
        <v>0</v>
      </c>
      <c r="E16" s="8">
        <v>0</v>
      </c>
      <c r="F16" s="10">
        <f t="shared" si="0"/>
        <v>0</v>
      </c>
    </row>
    <row r="17" spans="1:6" ht="13.5" thickBot="1" x14ac:dyDescent="0.25">
      <c r="A17" s="7" t="s">
        <v>76</v>
      </c>
      <c r="B17" s="8">
        <v>0</v>
      </c>
      <c r="C17" s="8">
        <v>0</v>
      </c>
      <c r="D17" s="8">
        <v>0</v>
      </c>
      <c r="E17" s="8">
        <v>0</v>
      </c>
      <c r="F17" s="10">
        <f t="shared" si="0"/>
        <v>0</v>
      </c>
    </row>
    <row r="18" spans="1:6" ht="13.5" thickBot="1" x14ac:dyDescent="0.25">
      <c r="A18" s="7" t="s">
        <v>77</v>
      </c>
      <c r="B18" s="8">
        <v>0</v>
      </c>
      <c r="C18" s="8">
        <v>0</v>
      </c>
      <c r="D18" s="8">
        <v>0</v>
      </c>
      <c r="E18" s="8">
        <v>0</v>
      </c>
      <c r="F18" s="10">
        <f t="shared" si="0"/>
        <v>0</v>
      </c>
    </row>
    <row r="19" spans="1:6" ht="13.5" thickBot="1" x14ac:dyDescent="0.25">
      <c r="A19" s="7" t="s">
        <v>78</v>
      </c>
      <c r="B19" s="8">
        <v>0</v>
      </c>
      <c r="C19" s="8">
        <v>0</v>
      </c>
      <c r="D19" s="8">
        <v>0</v>
      </c>
      <c r="E19" s="8">
        <v>0</v>
      </c>
      <c r="F19" s="10">
        <f t="shared" si="0"/>
        <v>0</v>
      </c>
    </row>
    <row r="20" spans="1:6" ht="13.5" thickBot="1" x14ac:dyDescent="0.25">
      <c r="A20" s="7" t="s">
        <v>79</v>
      </c>
      <c r="B20" s="8">
        <v>0</v>
      </c>
      <c r="C20" s="8">
        <v>0</v>
      </c>
      <c r="D20" s="8">
        <v>0</v>
      </c>
      <c r="E20" s="8">
        <v>0</v>
      </c>
      <c r="F20" s="10">
        <f t="shared" si="0"/>
        <v>0</v>
      </c>
    </row>
    <row r="21" spans="1:6" ht="13.5" thickBot="1" x14ac:dyDescent="0.25">
      <c r="A21" s="7" t="s">
        <v>80</v>
      </c>
      <c r="B21" s="8">
        <v>208163</v>
      </c>
      <c r="C21" s="8">
        <v>0</v>
      </c>
      <c r="D21" s="8">
        <v>6000</v>
      </c>
      <c r="E21" s="8">
        <v>51320</v>
      </c>
      <c r="F21" s="10">
        <f t="shared" si="0"/>
        <v>265483</v>
      </c>
    </row>
    <row r="22" spans="1:6" ht="13.5" thickBot="1" x14ac:dyDescent="0.25">
      <c r="A22" s="7" t="s">
        <v>81</v>
      </c>
      <c r="B22" s="8">
        <v>0</v>
      </c>
      <c r="C22" s="8">
        <v>0</v>
      </c>
      <c r="D22" s="8">
        <v>0</v>
      </c>
      <c r="E22" s="8">
        <v>0</v>
      </c>
      <c r="F22" s="10">
        <f t="shared" si="0"/>
        <v>0</v>
      </c>
    </row>
    <row r="23" spans="1:6" ht="13.5" thickBot="1" x14ac:dyDescent="0.25">
      <c r="A23" s="7" t="s">
        <v>82</v>
      </c>
      <c r="B23" s="8">
        <v>107120</v>
      </c>
      <c r="C23" s="8">
        <v>0</v>
      </c>
      <c r="D23" s="8">
        <v>3000</v>
      </c>
      <c r="E23" s="8">
        <v>75000</v>
      </c>
      <c r="F23" s="10">
        <f t="shared" si="0"/>
        <v>185120</v>
      </c>
    </row>
    <row r="24" spans="1:6" ht="13.5" thickBot="1" x14ac:dyDescent="0.25">
      <c r="A24" s="7" t="s">
        <v>83</v>
      </c>
      <c r="B24" s="8">
        <v>0</v>
      </c>
      <c r="C24" s="8">
        <v>0</v>
      </c>
      <c r="D24" s="8">
        <v>0</v>
      </c>
      <c r="E24" s="8">
        <v>0</v>
      </c>
      <c r="F24" s="10">
        <f t="shared" si="0"/>
        <v>0</v>
      </c>
    </row>
    <row r="25" spans="1:6" ht="13.5" thickBot="1" x14ac:dyDescent="0.25">
      <c r="A25" s="7" t="s">
        <v>84</v>
      </c>
      <c r="B25" s="8">
        <v>0</v>
      </c>
      <c r="C25" s="8">
        <v>0</v>
      </c>
      <c r="D25" s="8">
        <v>0</v>
      </c>
      <c r="E25" s="8">
        <v>0</v>
      </c>
      <c r="F25" s="10">
        <f t="shared" si="0"/>
        <v>0</v>
      </c>
    </row>
    <row r="26" spans="1:6" ht="13.5" thickBot="1" x14ac:dyDescent="0.25">
      <c r="A26" s="7" t="s">
        <v>85</v>
      </c>
      <c r="B26" s="8">
        <v>104430</v>
      </c>
      <c r="C26" s="8">
        <v>0</v>
      </c>
      <c r="D26" s="8">
        <v>3000</v>
      </c>
      <c r="E26" s="8">
        <v>0</v>
      </c>
      <c r="F26" s="10">
        <f t="shared" si="0"/>
        <v>107430</v>
      </c>
    </row>
    <row r="27" spans="1:6" ht="13.5" thickBot="1" x14ac:dyDescent="0.25">
      <c r="A27" s="7" t="s">
        <v>86</v>
      </c>
      <c r="B27" s="8">
        <v>0</v>
      </c>
      <c r="C27" s="8">
        <v>0</v>
      </c>
      <c r="D27" s="8">
        <v>0</v>
      </c>
      <c r="E27" s="8">
        <v>0</v>
      </c>
      <c r="F27" s="10">
        <f t="shared" si="0"/>
        <v>0</v>
      </c>
    </row>
    <row r="28" spans="1:6" ht="13.5" thickBot="1" x14ac:dyDescent="0.25">
      <c r="A28" s="7" t="s">
        <v>87</v>
      </c>
      <c r="B28" s="8">
        <v>44537</v>
      </c>
      <c r="C28" s="8">
        <v>0</v>
      </c>
      <c r="D28" s="8">
        <v>6000</v>
      </c>
      <c r="E28" s="8">
        <v>0</v>
      </c>
      <c r="F28" s="10">
        <f t="shared" si="0"/>
        <v>50537</v>
      </c>
    </row>
    <row r="29" spans="1:6" ht="13.5" thickBot="1" x14ac:dyDescent="0.25">
      <c r="A29" s="7" t="s">
        <v>88</v>
      </c>
      <c r="B29" s="8">
        <v>0</v>
      </c>
      <c r="C29" s="8">
        <v>0</v>
      </c>
      <c r="D29" s="8">
        <v>0</v>
      </c>
      <c r="E29" s="8">
        <v>0</v>
      </c>
      <c r="F29" s="10">
        <f t="shared" si="0"/>
        <v>0</v>
      </c>
    </row>
    <row r="30" spans="1:6" ht="13.5" thickBot="1" x14ac:dyDescent="0.25">
      <c r="A30" s="7" t="s">
        <v>89</v>
      </c>
      <c r="B30" s="8">
        <v>166415</v>
      </c>
      <c r="C30" s="8">
        <v>0</v>
      </c>
      <c r="D30" s="8">
        <v>0</v>
      </c>
      <c r="E30" s="8">
        <v>75000</v>
      </c>
      <c r="F30" s="10">
        <f t="shared" si="0"/>
        <v>241415</v>
      </c>
    </row>
    <row r="31" spans="1:6" ht="13.5" thickBot="1" x14ac:dyDescent="0.25">
      <c r="A31" s="7" t="s">
        <v>90</v>
      </c>
      <c r="B31" s="8">
        <v>168050</v>
      </c>
      <c r="C31" s="8">
        <v>0</v>
      </c>
      <c r="D31" s="8">
        <v>9000</v>
      </c>
      <c r="E31" s="8">
        <v>0</v>
      </c>
      <c r="F31" s="10">
        <f t="shared" si="0"/>
        <v>177050</v>
      </c>
    </row>
    <row r="32" spans="1:6" ht="13.5" thickBot="1" x14ac:dyDescent="0.25">
      <c r="A32" s="7" t="s">
        <v>91</v>
      </c>
      <c r="B32" s="8">
        <v>0</v>
      </c>
      <c r="C32" s="8">
        <v>0</v>
      </c>
      <c r="D32" s="8">
        <v>0</v>
      </c>
      <c r="E32" s="8">
        <v>0</v>
      </c>
      <c r="F32" s="10">
        <f t="shared" si="0"/>
        <v>0</v>
      </c>
    </row>
    <row r="33" spans="1:6" ht="13.5" thickBot="1" x14ac:dyDescent="0.25">
      <c r="A33" s="7" t="s">
        <v>92</v>
      </c>
      <c r="B33" s="8">
        <v>43700</v>
      </c>
      <c r="C33" s="8">
        <v>0</v>
      </c>
      <c r="D33" s="8">
        <v>0</v>
      </c>
      <c r="E33" s="8">
        <v>0</v>
      </c>
      <c r="F33" s="10">
        <f t="shared" si="0"/>
        <v>43700</v>
      </c>
    </row>
    <row r="34" spans="1:6" ht="13.5" thickBot="1" x14ac:dyDescent="0.25">
      <c r="A34" s="7" t="s">
        <v>93</v>
      </c>
      <c r="B34" s="8">
        <v>0</v>
      </c>
      <c r="C34" s="8">
        <v>0</v>
      </c>
      <c r="D34" s="8">
        <v>0</v>
      </c>
      <c r="E34" s="8">
        <v>0</v>
      </c>
      <c r="F34" s="10">
        <f t="shared" si="0"/>
        <v>0</v>
      </c>
    </row>
    <row r="35" spans="1:6" ht="13.5" thickBot="1" x14ac:dyDescent="0.25">
      <c r="A35" s="7" t="s">
        <v>94</v>
      </c>
      <c r="B35" s="8">
        <v>0</v>
      </c>
      <c r="C35" s="8">
        <v>0</v>
      </c>
      <c r="D35" s="8">
        <v>0</v>
      </c>
      <c r="E35" s="8">
        <v>0</v>
      </c>
      <c r="F35" s="10">
        <f t="shared" si="0"/>
        <v>0</v>
      </c>
    </row>
    <row r="36" spans="1:6" ht="13.5" thickBot="1" x14ac:dyDescent="0.25">
      <c r="A36" s="7" t="s">
        <v>95</v>
      </c>
      <c r="B36" s="8">
        <v>73317</v>
      </c>
      <c r="C36" s="8">
        <v>0</v>
      </c>
      <c r="D36" s="8">
        <v>3000</v>
      </c>
      <c r="E36" s="8">
        <v>0</v>
      </c>
      <c r="F36" s="10">
        <f t="shared" si="0"/>
        <v>76317</v>
      </c>
    </row>
    <row r="37" spans="1:6" ht="13.5" thickBot="1" x14ac:dyDescent="0.25">
      <c r="A37" s="7" t="s">
        <v>96</v>
      </c>
      <c r="B37" s="8">
        <v>24200</v>
      </c>
      <c r="C37" s="8">
        <v>0</v>
      </c>
      <c r="D37" s="8">
        <v>0</v>
      </c>
      <c r="E37" s="8">
        <v>0</v>
      </c>
      <c r="F37" s="10">
        <f t="shared" si="0"/>
        <v>24200</v>
      </c>
    </row>
    <row r="38" spans="1:6" ht="13.5" thickBot="1" x14ac:dyDescent="0.25">
      <c r="A38" s="7" t="s">
        <v>97</v>
      </c>
      <c r="B38" s="8">
        <v>178625</v>
      </c>
      <c r="C38" s="8">
        <v>0</v>
      </c>
      <c r="D38" s="8">
        <v>9000</v>
      </c>
      <c r="E38" s="8">
        <v>0</v>
      </c>
      <c r="F38" s="10">
        <f t="shared" si="0"/>
        <v>187625</v>
      </c>
    </row>
    <row r="39" spans="1:6" ht="13.5" thickBot="1" x14ac:dyDescent="0.25">
      <c r="A39" s="7" t="s">
        <v>98</v>
      </c>
      <c r="B39" s="8">
        <v>0</v>
      </c>
      <c r="C39" s="8">
        <v>0</v>
      </c>
      <c r="D39" s="8">
        <v>0</v>
      </c>
      <c r="E39" s="8">
        <v>0</v>
      </c>
      <c r="F39" s="10">
        <f t="shared" si="0"/>
        <v>0</v>
      </c>
    </row>
    <row r="40" spans="1:6" ht="13.5" thickBot="1" x14ac:dyDescent="0.25">
      <c r="A40" s="7" t="s">
        <v>99</v>
      </c>
      <c r="B40" s="8">
        <v>0</v>
      </c>
      <c r="C40" s="8">
        <v>0</v>
      </c>
      <c r="D40" s="8">
        <v>0</v>
      </c>
      <c r="E40" s="8">
        <v>0</v>
      </c>
      <c r="F40" s="10">
        <f t="shared" si="0"/>
        <v>0</v>
      </c>
    </row>
    <row r="41" spans="1:6" ht="13.5" thickBot="1" x14ac:dyDescent="0.25">
      <c r="A41" s="7" t="s">
        <v>100</v>
      </c>
      <c r="B41" s="8">
        <v>0</v>
      </c>
      <c r="C41" s="8">
        <v>0</v>
      </c>
      <c r="D41" s="8">
        <v>0</v>
      </c>
      <c r="E41" s="8">
        <v>0</v>
      </c>
      <c r="F41" s="10">
        <f t="shared" si="0"/>
        <v>0</v>
      </c>
    </row>
    <row r="42" spans="1:6" ht="13.5" thickBot="1" x14ac:dyDescent="0.25">
      <c r="A42" s="7" t="s">
        <v>101</v>
      </c>
      <c r="B42" s="8">
        <v>0</v>
      </c>
      <c r="C42" s="8">
        <v>0</v>
      </c>
      <c r="D42" s="8">
        <v>0</v>
      </c>
      <c r="E42" s="8">
        <v>0</v>
      </c>
      <c r="F42" s="10">
        <f t="shared" si="0"/>
        <v>0</v>
      </c>
    </row>
    <row r="43" spans="1:6" ht="13.5" thickBot="1" x14ac:dyDescent="0.25">
      <c r="A43" s="7" t="s">
        <v>102</v>
      </c>
      <c r="B43" s="8">
        <v>0</v>
      </c>
      <c r="C43" s="8">
        <v>0</v>
      </c>
      <c r="D43" s="8">
        <v>0</v>
      </c>
      <c r="E43" s="8">
        <v>0</v>
      </c>
      <c r="F43" s="10">
        <f t="shared" si="0"/>
        <v>0</v>
      </c>
    </row>
    <row r="44" spans="1:6" ht="13.5" thickBot="1" x14ac:dyDescent="0.25">
      <c r="A44" s="7" t="s">
        <v>103</v>
      </c>
      <c r="B44" s="8">
        <v>0</v>
      </c>
      <c r="C44" s="8">
        <v>0</v>
      </c>
      <c r="D44" s="8">
        <v>0</v>
      </c>
      <c r="E44" s="8">
        <v>0</v>
      </c>
      <c r="F44" s="10">
        <f t="shared" si="0"/>
        <v>0</v>
      </c>
    </row>
    <row r="45" spans="1:6" ht="13.5" thickBot="1" x14ac:dyDescent="0.25">
      <c r="A45" s="7" t="s">
        <v>104</v>
      </c>
      <c r="B45" s="8">
        <v>0</v>
      </c>
      <c r="C45" s="8">
        <v>0</v>
      </c>
      <c r="D45" s="8">
        <v>0</v>
      </c>
      <c r="E45" s="8">
        <v>0</v>
      </c>
      <c r="F45" s="10">
        <f t="shared" si="0"/>
        <v>0</v>
      </c>
    </row>
    <row r="46" spans="1:6" ht="13.5" thickBot="1" x14ac:dyDescent="0.25">
      <c r="A46" s="7" t="s">
        <v>105</v>
      </c>
      <c r="B46" s="8">
        <v>0</v>
      </c>
      <c r="C46" s="8">
        <v>0</v>
      </c>
      <c r="D46" s="8">
        <v>0</v>
      </c>
      <c r="E46" s="8">
        <v>0</v>
      </c>
      <c r="F46" s="10">
        <f t="shared" si="0"/>
        <v>0</v>
      </c>
    </row>
    <row r="47" spans="1:6" ht="13.5" thickBot="1" x14ac:dyDescent="0.25">
      <c r="A47" s="7" t="s">
        <v>106</v>
      </c>
      <c r="B47" s="8">
        <v>0</v>
      </c>
      <c r="C47" s="8">
        <v>0</v>
      </c>
      <c r="D47" s="8">
        <v>0</v>
      </c>
      <c r="E47" s="8">
        <v>0</v>
      </c>
      <c r="F47" s="10">
        <f t="shared" si="0"/>
        <v>0</v>
      </c>
    </row>
    <row r="48" spans="1:6" ht="13.5" thickBot="1" x14ac:dyDescent="0.25">
      <c r="A48" s="7" t="s">
        <v>107</v>
      </c>
      <c r="B48" s="8">
        <v>0</v>
      </c>
      <c r="C48" s="8">
        <v>0</v>
      </c>
      <c r="D48" s="8">
        <v>0</v>
      </c>
      <c r="E48" s="8">
        <v>0</v>
      </c>
      <c r="F48" s="10">
        <f t="shared" si="0"/>
        <v>0</v>
      </c>
    </row>
    <row r="49" spans="1:6" ht="13.5" thickBot="1" x14ac:dyDescent="0.25">
      <c r="A49" s="7" t="s">
        <v>108</v>
      </c>
      <c r="B49" s="8">
        <v>0</v>
      </c>
      <c r="C49" s="8">
        <v>0</v>
      </c>
      <c r="D49" s="8">
        <v>0</v>
      </c>
      <c r="E49" s="8">
        <v>0</v>
      </c>
      <c r="F49" s="10">
        <f t="shared" si="0"/>
        <v>0</v>
      </c>
    </row>
    <row r="50" spans="1:6" ht="13.5" thickBot="1" x14ac:dyDescent="0.25">
      <c r="A50" s="7" t="s">
        <v>109</v>
      </c>
      <c r="B50" s="8">
        <v>0</v>
      </c>
      <c r="C50" s="8">
        <v>0</v>
      </c>
      <c r="D50" s="8">
        <v>0</v>
      </c>
      <c r="E50" s="8">
        <v>0</v>
      </c>
      <c r="F50" s="10">
        <f t="shared" si="0"/>
        <v>0</v>
      </c>
    </row>
    <row r="51" spans="1:6" ht="13.5" thickBot="1" x14ac:dyDescent="0.25">
      <c r="A51" s="7" t="s">
        <v>110</v>
      </c>
      <c r="B51" s="8">
        <v>0</v>
      </c>
      <c r="C51" s="8">
        <v>0</v>
      </c>
      <c r="D51" s="8">
        <v>0</v>
      </c>
      <c r="E51" s="8">
        <v>0</v>
      </c>
      <c r="F51" s="10">
        <f t="shared" si="0"/>
        <v>0</v>
      </c>
    </row>
    <row r="52" spans="1:6" ht="13.5" thickBot="1" x14ac:dyDescent="0.25">
      <c r="A52" s="7" t="s">
        <v>111</v>
      </c>
      <c r="B52" s="8">
        <v>0</v>
      </c>
      <c r="C52" s="8">
        <v>0</v>
      </c>
      <c r="D52" s="8">
        <v>0</v>
      </c>
      <c r="E52" s="8">
        <v>0</v>
      </c>
      <c r="F52" s="10">
        <f t="shared" si="0"/>
        <v>0</v>
      </c>
    </row>
    <row r="53" spans="1:6" ht="13.5" thickBot="1" x14ac:dyDescent="0.25">
      <c r="A53" s="7" t="s">
        <v>112</v>
      </c>
      <c r="B53" s="8">
        <v>0</v>
      </c>
      <c r="C53" s="8">
        <v>0</v>
      </c>
      <c r="D53" s="8">
        <v>0</v>
      </c>
      <c r="E53" s="8">
        <v>0</v>
      </c>
      <c r="F53" s="10">
        <f t="shared" si="0"/>
        <v>0</v>
      </c>
    </row>
    <row r="54" spans="1:6" ht="13.5" thickBot="1" x14ac:dyDescent="0.25">
      <c r="A54" s="7" t="s">
        <v>113</v>
      </c>
      <c r="B54" s="8">
        <v>0</v>
      </c>
      <c r="C54" s="8">
        <v>0</v>
      </c>
      <c r="D54" s="8">
        <v>0</v>
      </c>
      <c r="E54" s="8">
        <v>0</v>
      </c>
      <c r="F54" s="10">
        <f t="shared" si="0"/>
        <v>0</v>
      </c>
    </row>
    <row r="55" spans="1:6" ht="13.5" thickBot="1" x14ac:dyDescent="0.25">
      <c r="A55" s="9" t="s">
        <v>230</v>
      </c>
      <c r="B55" s="13">
        <f>SUM(B7:B54)</f>
        <v>1471158</v>
      </c>
      <c r="C55" s="13">
        <f>SUM(C7:C54)</f>
        <v>99000</v>
      </c>
      <c r="D55" s="13">
        <f>SUM(D7:D54)</f>
        <v>45000</v>
      </c>
      <c r="E55" s="13">
        <f>SUM(E7:E54)</f>
        <v>267320</v>
      </c>
      <c r="F55" s="13">
        <f>SUM(F7:F54)</f>
        <v>1882478</v>
      </c>
    </row>
  </sheetData>
  <mergeCells count="6">
    <mergeCell ref="A4:F4"/>
    <mergeCell ref="A5:A6"/>
    <mergeCell ref="F5:F6"/>
    <mergeCell ref="A1:F1"/>
    <mergeCell ref="A2:F2"/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7.140625" style="12" customWidth="1"/>
    <col min="2" max="2" width="17.7109375" style="12" customWidth="1"/>
    <col min="3" max="3" width="17.7109375" style="12" bestFit="1" customWidth="1"/>
    <col min="4" max="16384" width="9.140625" style="12"/>
  </cols>
  <sheetData>
    <row r="1" spans="1:3" s="1" customFormat="1" ht="18" customHeight="1" x14ac:dyDescent="0.2">
      <c r="A1" s="31" t="s">
        <v>0</v>
      </c>
      <c r="B1" s="31"/>
      <c r="C1" s="31"/>
    </row>
    <row r="2" spans="1:3" s="1" customFormat="1" ht="16.5" customHeight="1" x14ac:dyDescent="0.2">
      <c r="A2" s="31" t="s">
        <v>1</v>
      </c>
      <c r="B2" s="31"/>
      <c r="C2" s="31"/>
    </row>
    <row r="3" spans="1:3" s="1" customFormat="1" ht="18" customHeight="1" x14ac:dyDescent="0.2">
      <c r="A3" s="31" t="s">
        <v>3</v>
      </c>
      <c r="B3" s="31"/>
      <c r="C3" s="31"/>
    </row>
    <row r="4" spans="1:3" s="1" customFormat="1" ht="19.5" customHeight="1" thickBot="1" x14ac:dyDescent="0.25">
      <c r="A4" s="31" t="s">
        <v>237</v>
      </c>
      <c r="B4" s="31"/>
      <c r="C4" s="31"/>
    </row>
    <row r="5" spans="1:3" ht="39.75" customHeight="1" thickBot="1" x14ac:dyDescent="0.25">
      <c r="A5" s="29" t="s">
        <v>124</v>
      </c>
      <c r="B5" s="9" t="s">
        <v>233</v>
      </c>
      <c r="C5" s="29" t="s">
        <v>177</v>
      </c>
    </row>
    <row r="6" spans="1:3" ht="39.75" customHeight="1" thickBot="1" x14ac:dyDescent="0.25">
      <c r="A6" s="30"/>
      <c r="B6" s="9" t="s">
        <v>236</v>
      </c>
      <c r="C6" s="30"/>
    </row>
    <row r="7" spans="1:3" ht="13.5" thickBot="1" x14ac:dyDescent="0.25">
      <c r="A7" s="7" t="s">
        <v>66</v>
      </c>
      <c r="B7" s="8">
        <v>0</v>
      </c>
      <c r="C7" s="10">
        <f t="shared" ref="C7:C54" si="0">SUM(B7:B7)</f>
        <v>0</v>
      </c>
    </row>
    <row r="8" spans="1:3" ht="13.5" thickBot="1" x14ac:dyDescent="0.25">
      <c r="A8" s="7" t="s">
        <v>67</v>
      </c>
      <c r="B8" s="8">
        <v>0</v>
      </c>
      <c r="C8" s="10">
        <f t="shared" si="0"/>
        <v>0</v>
      </c>
    </row>
    <row r="9" spans="1:3" ht="13.5" thickBot="1" x14ac:dyDescent="0.25">
      <c r="A9" s="7" t="s">
        <v>68</v>
      </c>
      <c r="B9" s="8">
        <v>0</v>
      </c>
      <c r="C9" s="10">
        <f t="shared" si="0"/>
        <v>0</v>
      </c>
    </row>
    <row r="10" spans="1:3" ht="13.5" thickBot="1" x14ac:dyDescent="0.25">
      <c r="A10" s="7" t="s">
        <v>69</v>
      </c>
      <c r="B10" s="8">
        <v>15000</v>
      </c>
      <c r="C10" s="10">
        <f t="shared" si="0"/>
        <v>15000</v>
      </c>
    </row>
    <row r="11" spans="1:3" ht="13.5" thickBot="1" x14ac:dyDescent="0.25">
      <c r="A11" s="7" t="s">
        <v>70</v>
      </c>
      <c r="B11" s="8">
        <v>99751</v>
      </c>
      <c r="C11" s="10">
        <f t="shared" si="0"/>
        <v>99751</v>
      </c>
    </row>
    <row r="12" spans="1:3" ht="13.5" thickBot="1" x14ac:dyDescent="0.25">
      <c r="A12" s="7" t="s">
        <v>71</v>
      </c>
      <c r="B12" s="8">
        <v>57204</v>
      </c>
      <c r="C12" s="10">
        <f t="shared" si="0"/>
        <v>57204</v>
      </c>
    </row>
    <row r="13" spans="1:3" ht="13.5" thickBot="1" x14ac:dyDescent="0.25">
      <c r="A13" s="7" t="s">
        <v>72</v>
      </c>
      <c r="B13" s="8">
        <v>19350</v>
      </c>
      <c r="C13" s="10">
        <f t="shared" si="0"/>
        <v>19350</v>
      </c>
    </row>
    <row r="14" spans="1:3" ht="13.5" thickBot="1" x14ac:dyDescent="0.25">
      <c r="A14" s="7" t="s">
        <v>73</v>
      </c>
      <c r="B14" s="8">
        <v>8175</v>
      </c>
      <c r="C14" s="10">
        <f t="shared" si="0"/>
        <v>8175</v>
      </c>
    </row>
    <row r="15" spans="1:3" ht="13.5" thickBot="1" x14ac:dyDescent="0.25">
      <c r="A15" s="7" t="s">
        <v>74</v>
      </c>
      <c r="B15" s="8">
        <v>0</v>
      </c>
      <c r="C15" s="10">
        <f t="shared" si="0"/>
        <v>0</v>
      </c>
    </row>
    <row r="16" spans="1:3" ht="13.5" thickBot="1" x14ac:dyDescent="0.25">
      <c r="A16" s="7" t="s">
        <v>75</v>
      </c>
      <c r="B16" s="8">
        <v>0</v>
      </c>
      <c r="C16" s="10">
        <f t="shared" si="0"/>
        <v>0</v>
      </c>
    </row>
    <row r="17" spans="1:3" ht="13.5" thickBot="1" x14ac:dyDescent="0.25">
      <c r="A17" s="7" t="s">
        <v>76</v>
      </c>
      <c r="B17" s="8">
        <v>0</v>
      </c>
      <c r="C17" s="10">
        <f t="shared" si="0"/>
        <v>0</v>
      </c>
    </row>
    <row r="18" spans="1:3" ht="13.5" thickBot="1" x14ac:dyDescent="0.25">
      <c r="A18" s="7" t="s">
        <v>77</v>
      </c>
      <c r="B18" s="8">
        <v>20209</v>
      </c>
      <c r="C18" s="10">
        <f t="shared" si="0"/>
        <v>20209</v>
      </c>
    </row>
    <row r="19" spans="1:3" ht="13.5" thickBot="1" x14ac:dyDescent="0.25">
      <c r="A19" s="7" t="s">
        <v>78</v>
      </c>
      <c r="B19" s="8">
        <v>0</v>
      </c>
      <c r="C19" s="10">
        <f t="shared" si="0"/>
        <v>0</v>
      </c>
    </row>
    <row r="20" spans="1:3" ht="13.5" thickBot="1" x14ac:dyDescent="0.25">
      <c r="A20" s="7" t="s">
        <v>79</v>
      </c>
      <c r="B20" s="8">
        <v>22894</v>
      </c>
      <c r="C20" s="10">
        <f t="shared" si="0"/>
        <v>22894</v>
      </c>
    </row>
    <row r="21" spans="1:3" ht="13.5" thickBot="1" x14ac:dyDescent="0.25">
      <c r="A21" s="7" t="s">
        <v>80</v>
      </c>
      <c r="B21" s="8">
        <v>133698</v>
      </c>
      <c r="C21" s="10">
        <f t="shared" si="0"/>
        <v>133698</v>
      </c>
    </row>
    <row r="22" spans="1:3" ht="13.5" thickBot="1" x14ac:dyDescent="0.25">
      <c r="A22" s="7" t="s">
        <v>81</v>
      </c>
      <c r="B22" s="8">
        <v>16363</v>
      </c>
      <c r="C22" s="10">
        <f t="shared" si="0"/>
        <v>16363</v>
      </c>
    </row>
    <row r="23" spans="1:3" ht="13.5" thickBot="1" x14ac:dyDescent="0.25">
      <c r="A23" s="7" t="s">
        <v>82</v>
      </c>
      <c r="B23" s="8">
        <v>0</v>
      </c>
      <c r="C23" s="10">
        <f t="shared" si="0"/>
        <v>0</v>
      </c>
    </row>
    <row r="24" spans="1:3" ht="13.5" thickBot="1" x14ac:dyDescent="0.25">
      <c r="A24" s="7" t="s">
        <v>83</v>
      </c>
      <c r="B24" s="8">
        <v>0</v>
      </c>
      <c r="C24" s="10">
        <f t="shared" si="0"/>
        <v>0</v>
      </c>
    </row>
    <row r="25" spans="1:3" ht="13.5" thickBot="1" x14ac:dyDescent="0.25">
      <c r="A25" s="7" t="s">
        <v>84</v>
      </c>
      <c r="B25" s="8">
        <v>0</v>
      </c>
      <c r="C25" s="10">
        <f t="shared" si="0"/>
        <v>0</v>
      </c>
    </row>
    <row r="26" spans="1:3" ht="13.5" thickBot="1" x14ac:dyDescent="0.25">
      <c r="A26" s="7" t="s">
        <v>85</v>
      </c>
      <c r="B26" s="8">
        <v>39849</v>
      </c>
      <c r="C26" s="10">
        <f t="shared" si="0"/>
        <v>39849</v>
      </c>
    </row>
    <row r="27" spans="1:3" ht="13.5" thickBot="1" x14ac:dyDescent="0.25">
      <c r="A27" s="7" t="s">
        <v>86</v>
      </c>
      <c r="B27" s="8">
        <v>14560</v>
      </c>
      <c r="C27" s="10">
        <f t="shared" si="0"/>
        <v>14560</v>
      </c>
    </row>
    <row r="28" spans="1:3" ht="13.5" thickBot="1" x14ac:dyDescent="0.25">
      <c r="A28" s="7" t="s">
        <v>87</v>
      </c>
      <c r="B28" s="8">
        <v>41531</v>
      </c>
      <c r="C28" s="10">
        <f t="shared" si="0"/>
        <v>41531</v>
      </c>
    </row>
    <row r="29" spans="1:3" ht="13.5" thickBot="1" x14ac:dyDescent="0.25">
      <c r="A29" s="7" t="s">
        <v>88</v>
      </c>
      <c r="B29" s="8">
        <v>0</v>
      </c>
      <c r="C29" s="10">
        <f t="shared" si="0"/>
        <v>0</v>
      </c>
    </row>
    <row r="30" spans="1:3" ht="13.5" thickBot="1" x14ac:dyDescent="0.25">
      <c r="A30" s="7" t="s">
        <v>89</v>
      </c>
      <c r="B30" s="8">
        <v>0</v>
      </c>
      <c r="C30" s="10">
        <f t="shared" si="0"/>
        <v>0</v>
      </c>
    </row>
    <row r="31" spans="1:3" ht="13.5" thickBot="1" x14ac:dyDescent="0.25">
      <c r="A31" s="7" t="s">
        <v>90</v>
      </c>
      <c r="B31" s="8">
        <v>0</v>
      </c>
      <c r="C31" s="10">
        <f t="shared" si="0"/>
        <v>0</v>
      </c>
    </row>
    <row r="32" spans="1:3" ht="13.5" thickBot="1" x14ac:dyDescent="0.25">
      <c r="A32" s="7" t="s">
        <v>91</v>
      </c>
      <c r="B32" s="8">
        <v>0</v>
      </c>
      <c r="C32" s="10">
        <f t="shared" si="0"/>
        <v>0</v>
      </c>
    </row>
    <row r="33" spans="1:3" ht="13.5" thickBot="1" x14ac:dyDescent="0.25">
      <c r="A33" s="7" t="s">
        <v>92</v>
      </c>
      <c r="B33" s="8">
        <v>39982</v>
      </c>
      <c r="C33" s="10">
        <f t="shared" si="0"/>
        <v>39982</v>
      </c>
    </row>
    <row r="34" spans="1:3" ht="13.5" thickBot="1" x14ac:dyDescent="0.25">
      <c r="A34" s="7" t="s">
        <v>93</v>
      </c>
      <c r="B34" s="8">
        <v>0</v>
      </c>
      <c r="C34" s="10">
        <f t="shared" si="0"/>
        <v>0</v>
      </c>
    </row>
    <row r="35" spans="1:3" ht="13.5" thickBot="1" x14ac:dyDescent="0.25">
      <c r="A35" s="7" t="s">
        <v>94</v>
      </c>
      <c r="B35" s="8">
        <v>11000</v>
      </c>
      <c r="C35" s="10">
        <f t="shared" si="0"/>
        <v>11000</v>
      </c>
    </row>
    <row r="36" spans="1:3" ht="13.5" thickBot="1" x14ac:dyDescent="0.25">
      <c r="A36" s="7" t="s">
        <v>95</v>
      </c>
      <c r="B36" s="8">
        <v>27044</v>
      </c>
      <c r="C36" s="10">
        <f t="shared" si="0"/>
        <v>27044</v>
      </c>
    </row>
    <row r="37" spans="1:3" ht="13.5" thickBot="1" x14ac:dyDescent="0.25">
      <c r="A37" s="7" t="s">
        <v>96</v>
      </c>
      <c r="B37" s="8">
        <v>129441</v>
      </c>
      <c r="C37" s="10">
        <f t="shared" si="0"/>
        <v>129441</v>
      </c>
    </row>
    <row r="38" spans="1:3" ht="13.5" thickBot="1" x14ac:dyDescent="0.25">
      <c r="A38" s="7" t="s">
        <v>97</v>
      </c>
      <c r="B38" s="8">
        <v>0</v>
      </c>
      <c r="C38" s="10">
        <f t="shared" si="0"/>
        <v>0</v>
      </c>
    </row>
    <row r="39" spans="1:3" ht="13.5" thickBot="1" x14ac:dyDescent="0.25">
      <c r="A39" s="7" t="s">
        <v>98</v>
      </c>
      <c r="B39" s="8">
        <v>0</v>
      </c>
      <c r="C39" s="10">
        <f t="shared" si="0"/>
        <v>0</v>
      </c>
    </row>
    <row r="40" spans="1:3" ht="13.5" thickBot="1" x14ac:dyDescent="0.25">
      <c r="A40" s="7" t="s">
        <v>99</v>
      </c>
      <c r="B40" s="8">
        <v>6591</v>
      </c>
      <c r="C40" s="10">
        <f t="shared" si="0"/>
        <v>6591</v>
      </c>
    </row>
    <row r="41" spans="1:3" ht="13.5" thickBot="1" x14ac:dyDescent="0.25">
      <c r="A41" s="7" t="s">
        <v>100</v>
      </c>
      <c r="B41" s="8">
        <v>0</v>
      </c>
      <c r="C41" s="10">
        <f t="shared" si="0"/>
        <v>0</v>
      </c>
    </row>
    <row r="42" spans="1:3" ht="13.5" thickBot="1" x14ac:dyDescent="0.25">
      <c r="A42" s="7" t="s">
        <v>101</v>
      </c>
      <c r="B42" s="8">
        <v>5551</v>
      </c>
      <c r="C42" s="10">
        <f t="shared" si="0"/>
        <v>5551</v>
      </c>
    </row>
    <row r="43" spans="1:3" ht="13.5" thickBot="1" x14ac:dyDescent="0.25">
      <c r="A43" s="7" t="s">
        <v>102</v>
      </c>
      <c r="B43" s="8">
        <v>0</v>
      </c>
      <c r="C43" s="10">
        <f t="shared" si="0"/>
        <v>0</v>
      </c>
    </row>
    <row r="44" spans="1:3" ht="13.5" thickBot="1" x14ac:dyDescent="0.25">
      <c r="A44" s="7" t="s">
        <v>103</v>
      </c>
      <c r="B44" s="8">
        <v>0</v>
      </c>
      <c r="C44" s="10">
        <f t="shared" si="0"/>
        <v>0</v>
      </c>
    </row>
    <row r="45" spans="1:3" ht="13.5" thickBot="1" x14ac:dyDescent="0.25">
      <c r="A45" s="7" t="s">
        <v>104</v>
      </c>
      <c r="B45" s="8">
        <v>6361</v>
      </c>
      <c r="C45" s="10">
        <f t="shared" si="0"/>
        <v>6361</v>
      </c>
    </row>
    <row r="46" spans="1:3" ht="13.5" thickBot="1" x14ac:dyDescent="0.25">
      <c r="A46" s="7" t="s">
        <v>105</v>
      </c>
      <c r="B46" s="8">
        <v>0</v>
      </c>
      <c r="C46" s="10">
        <f t="shared" si="0"/>
        <v>0</v>
      </c>
    </row>
    <row r="47" spans="1:3" ht="13.5" thickBot="1" x14ac:dyDescent="0.25">
      <c r="A47" s="7" t="s">
        <v>106</v>
      </c>
      <c r="B47" s="8">
        <v>2340</v>
      </c>
      <c r="C47" s="10">
        <f t="shared" si="0"/>
        <v>2340</v>
      </c>
    </row>
    <row r="48" spans="1:3" ht="13.5" thickBot="1" x14ac:dyDescent="0.25">
      <c r="A48" s="7" t="s">
        <v>107</v>
      </c>
      <c r="B48" s="8">
        <v>0</v>
      </c>
      <c r="C48" s="10">
        <f t="shared" si="0"/>
        <v>0</v>
      </c>
    </row>
    <row r="49" spans="1:3" ht="13.5" thickBot="1" x14ac:dyDescent="0.25">
      <c r="A49" s="7" t="s">
        <v>108</v>
      </c>
      <c r="B49" s="8">
        <v>0</v>
      </c>
      <c r="C49" s="10">
        <f t="shared" si="0"/>
        <v>0</v>
      </c>
    </row>
    <row r="50" spans="1:3" ht="13.5" thickBot="1" x14ac:dyDescent="0.25">
      <c r="A50" s="7" t="s">
        <v>109</v>
      </c>
      <c r="B50" s="8">
        <v>0</v>
      </c>
      <c r="C50" s="10">
        <f t="shared" si="0"/>
        <v>0</v>
      </c>
    </row>
    <row r="51" spans="1:3" ht="13.5" thickBot="1" x14ac:dyDescent="0.25">
      <c r="A51" s="7" t="s">
        <v>110</v>
      </c>
      <c r="B51" s="8">
        <v>0</v>
      </c>
      <c r="C51" s="10">
        <f t="shared" si="0"/>
        <v>0</v>
      </c>
    </row>
    <row r="52" spans="1:3" ht="13.5" thickBot="1" x14ac:dyDescent="0.25">
      <c r="A52" s="7" t="s">
        <v>111</v>
      </c>
      <c r="B52" s="8">
        <v>0</v>
      </c>
      <c r="C52" s="10">
        <f t="shared" si="0"/>
        <v>0</v>
      </c>
    </row>
    <row r="53" spans="1:3" ht="13.5" thickBot="1" x14ac:dyDescent="0.25">
      <c r="A53" s="7" t="s">
        <v>112</v>
      </c>
      <c r="B53" s="8">
        <v>0</v>
      </c>
      <c r="C53" s="10">
        <f t="shared" si="0"/>
        <v>0</v>
      </c>
    </row>
    <row r="54" spans="1:3" ht="13.5" thickBot="1" x14ac:dyDescent="0.25">
      <c r="A54" s="7" t="s">
        <v>113</v>
      </c>
      <c r="B54" s="8">
        <v>0</v>
      </c>
      <c r="C54" s="10">
        <f t="shared" si="0"/>
        <v>0</v>
      </c>
    </row>
    <row r="55" spans="1:3" ht="13.5" thickBot="1" x14ac:dyDescent="0.25">
      <c r="A55" s="9" t="s">
        <v>230</v>
      </c>
      <c r="B55" s="13">
        <f>SUM(B7:B54)</f>
        <v>716894</v>
      </c>
      <c r="C55" s="13">
        <f>SUM(C7:C54)</f>
        <v>716894</v>
      </c>
    </row>
  </sheetData>
  <mergeCells count="6">
    <mergeCell ref="A4:C4"/>
    <mergeCell ref="A5:A6"/>
    <mergeCell ref="C5:C6"/>
    <mergeCell ref="A1:C1"/>
    <mergeCell ref="A2:C2"/>
    <mergeCell ref="A3:C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Zeros="0" workbookViewId="0">
      <pane xSplit="1" ySplit="6" topLeftCell="B7" activePane="bottomRight" state="frozen"/>
      <selection pane="topRight" activeCell="B1" sqref="B1"/>
      <selection pane="bottomLeft" activeCell="A11" sqref="A11"/>
      <selection pane="bottomRight" activeCell="B7" sqref="B7"/>
    </sheetView>
  </sheetViews>
  <sheetFormatPr baseColWidth="10" defaultColWidth="9.140625" defaultRowHeight="12.75" x14ac:dyDescent="0.2"/>
  <cols>
    <col min="1" max="1" width="28" style="12" customWidth="1"/>
    <col min="2" max="2" width="17.7109375" style="12" customWidth="1"/>
    <col min="3" max="3" width="24" style="12" customWidth="1"/>
    <col min="4" max="16384" width="9.140625" style="12"/>
  </cols>
  <sheetData>
    <row r="1" spans="1:3" s="1" customFormat="1" ht="18" customHeight="1" x14ac:dyDescent="0.2">
      <c r="A1" s="31" t="s">
        <v>0</v>
      </c>
      <c r="B1" s="31"/>
      <c r="C1" s="31"/>
    </row>
    <row r="2" spans="1:3" s="1" customFormat="1" ht="18" customHeight="1" x14ac:dyDescent="0.2">
      <c r="A2" s="31" t="s">
        <v>1</v>
      </c>
      <c r="B2" s="31"/>
      <c r="C2" s="31"/>
    </row>
    <row r="3" spans="1:3" s="1" customFormat="1" ht="18" customHeight="1" x14ac:dyDescent="0.2">
      <c r="A3" s="31" t="s">
        <v>3</v>
      </c>
      <c r="B3" s="31"/>
      <c r="C3" s="31"/>
    </row>
    <row r="4" spans="1:3" s="1" customFormat="1" ht="18.75" customHeight="1" thickBot="1" x14ac:dyDescent="0.25">
      <c r="A4" s="31" t="s">
        <v>987</v>
      </c>
      <c r="B4" s="31"/>
      <c r="C4" s="31"/>
    </row>
    <row r="5" spans="1:3" ht="39.75" customHeight="1" thickBot="1" x14ac:dyDescent="0.25">
      <c r="A5" s="29" t="s">
        <v>124</v>
      </c>
      <c r="B5" s="9" t="s">
        <v>988</v>
      </c>
      <c r="C5" s="29" t="s">
        <v>177</v>
      </c>
    </row>
    <row r="6" spans="1:3" ht="39.75" customHeight="1" thickBot="1" x14ac:dyDescent="0.25">
      <c r="A6" s="30"/>
      <c r="B6" s="9" t="s">
        <v>989</v>
      </c>
      <c r="C6" s="30"/>
    </row>
    <row r="7" spans="1:3" ht="13.5" thickBot="1" x14ac:dyDescent="0.25">
      <c r="A7" s="7" t="s">
        <v>66</v>
      </c>
      <c r="B7" s="8">
        <v>0</v>
      </c>
      <c r="C7" s="10">
        <f t="shared" ref="C7:C54" si="0">SUM(B7:B7)</f>
        <v>0</v>
      </c>
    </row>
    <row r="8" spans="1:3" ht="13.5" thickBot="1" x14ac:dyDescent="0.25">
      <c r="A8" s="7" t="s">
        <v>67</v>
      </c>
      <c r="B8" s="8">
        <v>0</v>
      </c>
      <c r="C8" s="10">
        <f t="shared" si="0"/>
        <v>0</v>
      </c>
    </row>
    <row r="9" spans="1:3" ht="13.5" thickBot="1" x14ac:dyDescent="0.25">
      <c r="A9" s="7" t="s">
        <v>68</v>
      </c>
      <c r="B9" s="8">
        <v>0</v>
      </c>
      <c r="C9" s="10">
        <f t="shared" si="0"/>
        <v>0</v>
      </c>
    </row>
    <row r="10" spans="1:3" ht="13.5" thickBot="1" x14ac:dyDescent="0.25">
      <c r="A10" s="7" t="s">
        <v>69</v>
      </c>
      <c r="B10" s="8">
        <v>0</v>
      </c>
      <c r="C10" s="10">
        <f t="shared" si="0"/>
        <v>0</v>
      </c>
    </row>
    <row r="11" spans="1:3" ht="13.5" thickBot="1" x14ac:dyDescent="0.25">
      <c r="A11" s="7" t="s">
        <v>70</v>
      </c>
      <c r="B11" s="8">
        <v>500000</v>
      </c>
      <c r="C11" s="10">
        <f t="shared" si="0"/>
        <v>500000</v>
      </c>
    </row>
    <row r="12" spans="1:3" ht="13.5" thickBot="1" x14ac:dyDescent="0.25">
      <c r="A12" s="7" t="s">
        <v>71</v>
      </c>
      <c r="B12" s="8">
        <v>0</v>
      </c>
      <c r="C12" s="10">
        <f t="shared" si="0"/>
        <v>0</v>
      </c>
    </row>
    <row r="13" spans="1:3" ht="13.5" thickBot="1" x14ac:dyDescent="0.25">
      <c r="A13" s="7" t="s">
        <v>72</v>
      </c>
      <c r="B13" s="8">
        <v>0</v>
      </c>
      <c r="C13" s="10">
        <f t="shared" si="0"/>
        <v>0</v>
      </c>
    </row>
    <row r="14" spans="1:3" ht="13.5" thickBot="1" x14ac:dyDescent="0.25">
      <c r="A14" s="7" t="s">
        <v>73</v>
      </c>
      <c r="B14" s="8">
        <v>0</v>
      </c>
      <c r="C14" s="10">
        <f t="shared" si="0"/>
        <v>0</v>
      </c>
    </row>
    <row r="15" spans="1:3" ht="13.5" thickBot="1" x14ac:dyDescent="0.25">
      <c r="A15" s="7" t="s">
        <v>74</v>
      </c>
      <c r="B15" s="8">
        <v>0</v>
      </c>
      <c r="C15" s="10">
        <f t="shared" si="0"/>
        <v>0</v>
      </c>
    </row>
    <row r="16" spans="1:3" ht="13.5" thickBot="1" x14ac:dyDescent="0.25">
      <c r="A16" s="7" t="s">
        <v>75</v>
      </c>
      <c r="B16" s="8">
        <v>0</v>
      </c>
      <c r="C16" s="10">
        <f t="shared" si="0"/>
        <v>0</v>
      </c>
    </row>
    <row r="17" spans="1:3" ht="13.5" thickBot="1" x14ac:dyDescent="0.25">
      <c r="A17" s="7" t="s">
        <v>76</v>
      </c>
      <c r="B17" s="8">
        <v>0</v>
      </c>
      <c r="C17" s="10">
        <f t="shared" si="0"/>
        <v>0</v>
      </c>
    </row>
    <row r="18" spans="1:3" ht="13.5" thickBot="1" x14ac:dyDescent="0.25">
      <c r="A18" s="7" t="s">
        <v>77</v>
      </c>
      <c r="B18" s="8">
        <v>0</v>
      </c>
      <c r="C18" s="10">
        <f t="shared" si="0"/>
        <v>0</v>
      </c>
    </row>
    <row r="19" spans="1:3" ht="13.5" thickBot="1" x14ac:dyDescent="0.25">
      <c r="A19" s="7" t="s">
        <v>78</v>
      </c>
      <c r="B19" s="8">
        <v>0</v>
      </c>
      <c r="C19" s="10">
        <f t="shared" si="0"/>
        <v>0</v>
      </c>
    </row>
    <row r="20" spans="1:3" ht="13.5" thickBot="1" x14ac:dyDescent="0.25">
      <c r="A20" s="7" t="s">
        <v>79</v>
      </c>
      <c r="B20" s="8">
        <v>0</v>
      </c>
      <c r="C20" s="10">
        <f t="shared" si="0"/>
        <v>0</v>
      </c>
    </row>
    <row r="21" spans="1:3" ht="13.5" thickBot="1" x14ac:dyDescent="0.25">
      <c r="A21" s="7" t="s">
        <v>80</v>
      </c>
      <c r="B21" s="8">
        <v>0</v>
      </c>
      <c r="C21" s="10">
        <f t="shared" si="0"/>
        <v>0</v>
      </c>
    </row>
    <row r="22" spans="1:3" ht="13.5" thickBot="1" x14ac:dyDescent="0.25">
      <c r="A22" s="7" t="s">
        <v>81</v>
      </c>
      <c r="B22" s="8">
        <v>0</v>
      </c>
      <c r="C22" s="10">
        <f t="shared" si="0"/>
        <v>0</v>
      </c>
    </row>
    <row r="23" spans="1:3" ht="13.5" thickBot="1" x14ac:dyDescent="0.25">
      <c r="A23" s="7" t="s">
        <v>82</v>
      </c>
      <c r="B23" s="8">
        <v>0</v>
      </c>
      <c r="C23" s="10">
        <f t="shared" si="0"/>
        <v>0</v>
      </c>
    </row>
    <row r="24" spans="1:3" ht="13.5" thickBot="1" x14ac:dyDescent="0.25">
      <c r="A24" s="7" t="s">
        <v>83</v>
      </c>
      <c r="B24" s="8">
        <v>0</v>
      </c>
      <c r="C24" s="10">
        <f t="shared" si="0"/>
        <v>0</v>
      </c>
    </row>
    <row r="25" spans="1:3" ht="13.5" thickBot="1" x14ac:dyDescent="0.25">
      <c r="A25" s="7" t="s">
        <v>84</v>
      </c>
      <c r="B25" s="8">
        <v>0</v>
      </c>
      <c r="C25" s="10">
        <f t="shared" si="0"/>
        <v>0</v>
      </c>
    </row>
    <row r="26" spans="1:3" ht="13.5" thickBot="1" x14ac:dyDescent="0.25">
      <c r="A26" s="7" t="s">
        <v>85</v>
      </c>
      <c r="B26" s="8">
        <v>0</v>
      </c>
      <c r="C26" s="10">
        <f t="shared" si="0"/>
        <v>0</v>
      </c>
    </row>
    <row r="27" spans="1:3" ht="13.5" thickBot="1" x14ac:dyDescent="0.25">
      <c r="A27" s="7" t="s">
        <v>86</v>
      </c>
      <c r="B27" s="8">
        <v>0</v>
      </c>
      <c r="C27" s="10">
        <f t="shared" si="0"/>
        <v>0</v>
      </c>
    </row>
    <row r="28" spans="1:3" ht="13.5" thickBot="1" x14ac:dyDescent="0.25">
      <c r="A28" s="7" t="s">
        <v>87</v>
      </c>
      <c r="B28" s="8">
        <v>0</v>
      </c>
      <c r="C28" s="10">
        <f t="shared" si="0"/>
        <v>0</v>
      </c>
    </row>
    <row r="29" spans="1:3" ht="13.5" thickBot="1" x14ac:dyDescent="0.25">
      <c r="A29" s="7" t="s">
        <v>88</v>
      </c>
      <c r="B29" s="8">
        <v>0</v>
      </c>
      <c r="C29" s="10">
        <f t="shared" si="0"/>
        <v>0</v>
      </c>
    </row>
    <row r="30" spans="1:3" ht="13.5" thickBot="1" x14ac:dyDescent="0.25">
      <c r="A30" s="7" t="s">
        <v>89</v>
      </c>
      <c r="B30" s="8">
        <v>0</v>
      </c>
      <c r="C30" s="10">
        <f t="shared" si="0"/>
        <v>0</v>
      </c>
    </row>
    <row r="31" spans="1:3" ht="13.5" thickBot="1" x14ac:dyDescent="0.25">
      <c r="A31" s="7" t="s">
        <v>90</v>
      </c>
      <c r="B31" s="8">
        <v>0</v>
      </c>
      <c r="C31" s="10">
        <f t="shared" si="0"/>
        <v>0</v>
      </c>
    </row>
    <row r="32" spans="1:3" ht="13.5" thickBot="1" x14ac:dyDescent="0.25">
      <c r="A32" s="7" t="s">
        <v>91</v>
      </c>
      <c r="B32" s="8">
        <v>0</v>
      </c>
      <c r="C32" s="10">
        <f t="shared" si="0"/>
        <v>0</v>
      </c>
    </row>
    <row r="33" spans="1:3" ht="13.5" thickBot="1" x14ac:dyDescent="0.25">
      <c r="A33" s="7" t="s">
        <v>92</v>
      </c>
      <c r="B33" s="8">
        <v>0</v>
      </c>
      <c r="C33" s="10">
        <f t="shared" si="0"/>
        <v>0</v>
      </c>
    </row>
    <row r="34" spans="1:3" ht="13.5" thickBot="1" x14ac:dyDescent="0.25">
      <c r="A34" s="7" t="s">
        <v>93</v>
      </c>
      <c r="B34" s="8">
        <v>0</v>
      </c>
      <c r="C34" s="10">
        <f t="shared" si="0"/>
        <v>0</v>
      </c>
    </row>
    <row r="35" spans="1:3" ht="13.5" thickBot="1" x14ac:dyDescent="0.25">
      <c r="A35" s="7" t="s">
        <v>94</v>
      </c>
      <c r="B35" s="8">
        <v>0</v>
      </c>
      <c r="C35" s="10">
        <f t="shared" si="0"/>
        <v>0</v>
      </c>
    </row>
    <row r="36" spans="1:3" ht="13.5" thickBot="1" x14ac:dyDescent="0.25">
      <c r="A36" s="7" t="s">
        <v>95</v>
      </c>
      <c r="B36" s="8">
        <v>0</v>
      </c>
      <c r="C36" s="10">
        <f t="shared" si="0"/>
        <v>0</v>
      </c>
    </row>
    <row r="37" spans="1:3" ht="13.5" thickBot="1" x14ac:dyDescent="0.25">
      <c r="A37" s="7" t="s">
        <v>96</v>
      </c>
      <c r="B37" s="8">
        <v>0</v>
      </c>
      <c r="C37" s="10">
        <f t="shared" si="0"/>
        <v>0</v>
      </c>
    </row>
    <row r="38" spans="1:3" ht="13.5" thickBot="1" x14ac:dyDescent="0.25">
      <c r="A38" s="7" t="s">
        <v>97</v>
      </c>
      <c r="B38" s="8">
        <v>0</v>
      </c>
      <c r="C38" s="10">
        <f t="shared" si="0"/>
        <v>0</v>
      </c>
    </row>
    <row r="39" spans="1:3" ht="13.5" thickBot="1" x14ac:dyDescent="0.25">
      <c r="A39" s="7" t="s">
        <v>98</v>
      </c>
      <c r="B39" s="8">
        <v>0</v>
      </c>
      <c r="C39" s="10">
        <f t="shared" si="0"/>
        <v>0</v>
      </c>
    </row>
    <row r="40" spans="1:3" ht="13.5" thickBot="1" x14ac:dyDescent="0.25">
      <c r="A40" s="7" t="s">
        <v>99</v>
      </c>
      <c r="B40" s="8">
        <v>0</v>
      </c>
      <c r="C40" s="10">
        <f t="shared" si="0"/>
        <v>0</v>
      </c>
    </row>
    <row r="41" spans="1:3" ht="13.5" thickBot="1" x14ac:dyDescent="0.25">
      <c r="A41" s="7" t="s">
        <v>100</v>
      </c>
      <c r="B41" s="8">
        <v>0</v>
      </c>
      <c r="C41" s="10">
        <f t="shared" si="0"/>
        <v>0</v>
      </c>
    </row>
    <row r="42" spans="1:3" ht="13.5" thickBot="1" x14ac:dyDescent="0.25">
      <c r="A42" s="7" t="s">
        <v>101</v>
      </c>
      <c r="B42" s="8">
        <v>0</v>
      </c>
      <c r="C42" s="10">
        <f t="shared" si="0"/>
        <v>0</v>
      </c>
    </row>
    <row r="43" spans="1:3" ht="13.5" thickBot="1" x14ac:dyDescent="0.25">
      <c r="A43" s="7" t="s">
        <v>102</v>
      </c>
      <c r="B43" s="8">
        <v>0</v>
      </c>
      <c r="C43" s="10">
        <f t="shared" si="0"/>
        <v>0</v>
      </c>
    </row>
    <row r="44" spans="1:3" ht="13.5" thickBot="1" x14ac:dyDescent="0.25">
      <c r="A44" s="7" t="s">
        <v>103</v>
      </c>
      <c r="B44" s="8">
        <v>0</v>
      </c>
      <c r="C44" s="10">
        <f t="shared" si="0"/>
        <v>0</v>
      </c>
    </row>
    <row r="45" spans="1:3" ht="13.5" thickBot="1" x14ac:dyDescent="0.25">
      <c r="A45" s="7" t="s">
        <v>990</v>
      </c>
      <c r="B45" s="8">
        <v>0</v>
      </c>
      <c r="C45" s="10">
        <f t="shared" si="0"/>
        <v>0</v>
      </c>
    </row>
    <row r="46" spans="1:3" ht="13.5" thickBot="1" x14ac:dyDescent="0.25">
      <c r="A46" s="7" t="s">
        <v>105</v>
      </c>
      <c r="B46" s="8">
        <v>0</v>
      </c>
      <c r="C46" s="10">
        <f t="shared" si="0"/>
        <v>0</v>
      </c>
    </row>
    <row r="47" spans="1:3" ht="13.5" thickBot="1" x14ac:dyDescent="0.25">
      <c r="A47" s="7" t="s">
        <v>106</v>
      </c>
      <c r="B47" s="8">
        <v>0</v>
      </c>
      <c r="C47" s="10">
        <f t="shared" si="0"/>
        <v>0</v>
      </c>
    </row>
    <row r="48" spans="1:3" ht="13.5" thickBot="1" x14ac:dyDescent="0.25">
      <c r="A48" s="7" t="s">
        <v>107</v>
      </c>
      <c r="B48" s="8">
        <v>0</v>
      </c>
      <c r="C48" s="10">
        <f t="shared" si="0"/>
        <v>0</v>
      </c>
    </row>
    <row r="49" spans="1:3" ht="13.5" thickBot="1" x14ac:dyDescent="0.25">
      <c r="A49" s="7" t="s">
        <v>108</v>
      </c>
      <c r="B49" s="8">
        <v>0</v>
      </c>
      <c r="C49" s="10">
        <f t="shared" si="0"/>
        <v>0</v>
      </c>
    </row>
    <row r="50" spans="1:3" ht="13.5" thickBot="1" x14ac:dyDescent="0.25">
      <c r="A50" s="7" t="s">
        <v>109</v>
      </c>
      <c r="B50" s="8">
        <v>0</v>
      </c>
      <c r="C50" s="10">
        <f t="shared" si="0"/>
        <v>0</v>
      </c>
    </row>
    <row r="51" spans="1:3" ht="13.5" thickBot="1" x14ac:dyDescent="0.25">
      <c r="A51" s="7" t="s">
        <v>110</v>
      </c>
      <c r="B51" s="8">
        <v>0</v>
      </c>
      <c r="C51" s="10">
        <f t="shared" si="0"/>
        <v>0</v>
      </c>
    </row>
    <row r="52" spans="1:3" ht="13.5" thickBot="1" x14ac:dyDescent="0.25">
      <c r="A52" s="7" t="s">
        <v>111</v>
      </c>
      <c r="B52" s="8">
        <v>0</v>
      </c>
      <c r="C52" s="10">
        <f t="shared" si="0"/>
        <v>0</v>
      </c>
    </row>
    <row r="53" spans="1:3" ht="13.5" thickBot="1" x14ac:dyDescent="0.25">
      <c r="A53" s="7" t="s">
        <v>112</v>
      </c>
      <c r="B53" s="8">
        <v>0</v>
      </c>
      <c r="C53" s="10">
        <f t="shared" si="0"/>
        <v>0</v>
      </c>
    </row>
    <row r="54" spans="1:3" ht="13.5" thickBot="1" x14ac:dyDescent="0.25">
      <c r="A54" s="7" t="s">
        <v>113</v>
      </c>
      <c r="B54" s="8">
        <v>0</v>
      </c>
      <c r="C54" s="10">
        <f t="shared" si="0"/>
        <v>0</v>
      </c>
    </row>
    <row r="55" spans="1:3" ht="13.5" thickBot="1" x14ac:dyDescent="0.25">
      <c r="A55" s="9" t="s">
        <v>230</v>
      </c>
      <c r="B55" s="13">
        <f>SUM(B7:B54)</f>
        <v>500000</v>
      </c>
      <c r="C55" s="13">
        <f>SUM(C7:C54)</f>
        <v>500000</v>
      </c>
    </row>
  </sheetData>
  <mergeCells count="6">
    <mergeCell ref="A4:C4"/>
    <mergeCell ref="A5:A6"/>
    <mergeCell ref="C5:C6"/>
    <mergeCell ref="A1:C1"/>
    <mergeCell ref="A2:C2"/>
    <mergeCell ref="A3:C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Zeros="0" workbookViewId="0">
      <pane xSplit="1" ySplit="6" topLeftCell="B13" activePane="bottomRight" state="frozen"/>
      <selection pane="topRight" activeCell="B1" sqref="B1"/>
      <selection pane="bottomLeft" activeCell="A11" sqref="A11"/>
      <selection pane="bottomRight" activeCell="B7" sqref="B7"/>
    </sheetView>
  </sheetViews>
  <sheetFormatPr baseColWidth="10" defaultColWidth="9.140625" defaultRowHeight="12.75" x14ac:dyDescent="0.2"/>
  <cols>
    <col min="1" max="1" width="25.42578125" style="12" customWidth="1"/>
    <col min="2" max="2" width="17.7109375" style="12" customWidth="1"/>
    <col min="3" max="3" width="22.28515625" style="12" customWidth="1"/>
    <col min="4" max="16384" width="9.140625" style="12"/>
  </cols>
  <sheetData>
    <row r="1" spans="1:3" s="1" customFormat="1" ht="18" customHeight="1" x14ac:dyDescent="0.2">
      <c r="A1" s="31" t="s">
        <v>0</v>
      </c>
      <c r="B1" s="31"/>
      <c r="C1" s="31"/>
    </row>
    <row r="2" spans="1:3" s="1" customFormat="1" ht="18" customHeight="1" x14ac:dyDescent="0.2">
      <c r="A2" s="31" t="s">
        <v>1</v>
      </c>
      <c r="B2" s="31"/>
      <c r="C2" s="31"/>
    </row>
    <row r="3" spans="1:3" s="1" customFormat="1" ht="18" customHeight="1" x14ac:dyDescent="0.2">
      <c r="A3" s="31" t="s">
        <v>3</v>
      </c>
      <c r="B3" s="31"/>
      <c r="C3" s="31"/>
    </row>
    <row r="4" spans="1:3" s="1" customFormat="1" ht="18.75" customHeight="1" thickBot="1" x14ac:dyDescent="0.25">
      <c r="A4" s="31" t="s">
        <v>991</v>
      </c>
      <c r="B4" s="31"/>
      <c r="C4" s="31"/>
    </row>
    <row r="5" spans="1:3" ht="39.75" customHeight="1" thickBot="1" x14ac:dyDescent="0.25">
      <c r="A5" s="29" t="s">
        <v>124</v>
      </c>
      <c r="B5" s="9" t="s">
        <v>992</v>
      </c>
      <c r="C5" s="29" t="s">
        <v>177</v>
      </c>
    </row>
    <row r="6" spans="1:3" ht="39.75" customHeight="1" thickBot="1" x14ac:dyDescent="0.25">
      <c r="A6" s="30"/>
      <c r="B6" s="9" t="s">
        <v>993</v>
      </c>
      <c r="C6" s="30"/>
    </row>
    <row r="7" spans="1:3" ht="13.5" thickBot="1" x14ac:dyDescent="0.25">
      <c r="A7" s="7" t="s">
        <v>66</v>
      </c>
      <c r="B7" s="8">
        <v>12432</v>
      </c>
      <c r="C7" s="10">
        <f t="shared" ref="C7:C54" si="0">SUM(B7:B7)</f>
        <v>12432</v>
      </c>
    </row>
    <row r="8" spans="1:3" ht="13.5" thickBot="1" x14ac:dyDescent="0.25">
      <c r="A8" s="7" t="s">
        <v>67</v>
      </c>
      <c r="B8" s="8">
        <v>0</v>
      </c>
      <c r="C8" s="10">
        <f t="shared" si="0"/>
        <v>0</v>
      </c>
    </row>
    <row r="9" spans="1:3" ht="13.5" thickBot="1" x14ac:dyDescent="0.25">
      <c r="A9" s="7" t="s">
        <v>68</v>
      </c>
      <c r="B9" s="8">
        <v>11138</v>
      </c>
      <c r="C9" s="10">
        <f t="shared" si="0"/>
        <v>11138</v>
      </c>
    </row>
    <row r="10" spans="1:3" ht="13.5" thickBot="1" x14ac:dyDescent="0.25">
      <c r="A10" s="7" t="s">
        <v>69</v>
      </c>
      <c r="B10" s="8">
        <v>0</v>
      </c>
      <c r="C10" s="10">
        <f t="shared" si="0"/>
        <v>0</v>
      </c>
    </row>
    <row r="11" spans="1:3" ht="13.5" thickBot="1" x14ac:dyDescent="0.25">
      <c r="A11" s="7" t="s">
        <v>70</v>
      </c>
      <c r="B11" s="8">
        <v>0</v>
      </c>
      <c r="C11" s="10">
        <f t="shared" si="0"/>
        <v>0</v>
      </c>
    </row>
    <row r="12" spans="1:3" ht="13.5" thickBot="1" x14ac:dyDescent="0.25">
      <c r="A12" s="7" t="s">
        <v>71</v>
      </c>
      <c r="B12" s="8">
        <v>45456</v>
      </c>
      <c r="C12" s="10">
        <f t="shared" si="0"/>
        <v>45456</v>
      </c>
    </row>
    <row r="13" spans="1:3" ht="13.5" thickBot="1" x14ac:dyDescent="0.25">
      <c r="A13" s="7" t="s">
        <v>72</v>
      </c>
      <c r="B13" s="8">
        <v>0</v>
      </c>
      <c r="C13" s="10">
        <f t="shared" si="0"/>
        <v>0</v>
      </c>
    </row>
    <row r="14" spans="1:3" ht="13.5" thickBot="1" x14ac:dyDescent="0.25">
      <c r="A14" s="7" t="s">
        <v>73</v>
      </c>
      <c r="B14" s="8">
        <v>0</v>
      </c>
      <c r="C14" s="10">
        <f t="shared" si="0"/>
        <v>0</v>
      </c>
    </row>
    <row r="15" spans="1:3" ht="13.5" thickBot="1" x14ac:dyDescent="0.25">
      <c r="A15" s="7" t="s">
        <v>74</v>
      </c>
      <c r="B15" s="8">
        <v>11798</v>
      </c>
      <c r="C15" s="10">
        <f t="shared" si="0"/>
        <v>11798</v>
      </c>
    </row>
    <row r="16" spans="1:3" ht="13.5" thickBot="1" x14ac:dyDescent="0.25">
      <c r="A16" s="7" t="s">
        <v>75</v>
      </c>
      <c r="B16" s="8">
        <v>0</v>
      </c>
      <c r="C16" s="10">
        <f t="shared" si="0"/>
        <v>0</v>
      </c>
    </row>
    <row r="17" spans="1:3" ht="13.5" thickBot="1" x14ac:dyDescent="0.25">
      <c r="A17" s="7" t="s">
        <v>76</v>
      </c>
      <c r="B17" s="8">
        <v>0</v>
      </c>
      <c r="C17" s="10">
        <f t="shared" si="0"/>
        <v>0</v>
      </c>
    </row>
    <row r="18" spans="1:3" ht="13.5" thickBot="1" x14ac:dyDescent="0.25">
      <c r="A18" s="7" t="s">
        <v>77</v>
      </c>
      <c r="B18" s="8">
        <v>0</v>
      </c>
      <c r="C18" s="10">
        <f t="shared" si="0"/>
        <v>0</v>
      </c>
    </row>
    <row r="19" spans="1:3" ht="13.5" thickBot="1" x14ac:dyDescent="0.25">
      <c r="A19" s="7" t="s">
        <v>78</v>
      </c>
      <c r="B19" s="8">
        <v>0</v>
      </c>
      <c r="C19" s="10">
        <f t="shared" si="0"/>
        <v>0</v>
      </c>
    </row>
    <row r="20" spans="1:3" ht="13.5" thickBot="1" x14ac:dyDescent="0.25">
      <c r="A20" s="7" t="s">
        <v>79</v>
      </c>
      <c r="B20" s="8">
        <v>0</v>
      </c>
      <c r="C20" s="10">
        <f t="shared" si="0"/>
        <v>0</v>
      </c>
    </row>
    <row r="21" spans="1:3" ht="13.5" thickBot="1" x14ac:dyDescent="0.25">
      <c r="A21" s="7" t="s">
        <v>80</v>
      </c>
      <c r="B21" s="8">
        <v>0</v>
      </c>
      <c r="C21" s="10">
        <f t="shared" si="0"/>
        <v>0</v>
      </c>
    </row>
    <row r="22" spans="1:3" ht="13.5" thickBot="1" x14ac:dyDescent="0.25">
      <c r="A22" s="7" t="s">
        <v>81</v>
      </c>
      <c r="B22" s="8">
        <v>0</v>
      </c>
      <c r="C22" s="10">
        <f t="shared" si="0"/>
        <v>0</v>
      </c>
    </row>
    <row r="23" spans="1:3" ht="13.5" thickBot="1" x14ac:dyDescent="0.25">
      <c r="A23" s="7" t="s">
        <v>82</v>
      </c>
      <c r="B23" s="8">
        <v>8298</v>
      </c>
      <c r="C23" s="10">
        <f t="shared" si="0"/>
        <v>8298</v>
      </c>
    </row>
    <row r="24" spans="1:3" ht="13.5" thickBot="1" x14ac:dyDescent="0.25">
      <c r="A24" s="7" t="s">
        <v>83</v>
      </c>
      <c r="B24" s="8">
        <v>0</v>
      </c>
      <c r="C24" s="10">
        <f t="shared" si="0"/>
        <v>0</v>
      </c>
    </row>
    <row r="25" spans="1:3" ht="13.5" thickBot="1" x14ac:dyDescent="0.25">
      <c r="A25" s="7" t="s">
        <v>84</v>
      </c>
      <c r="B25" s="8">
        <v>0</v>
      </c>
      <c r="C25" s="10">
        <f t="shared" si="0"/>
        <v>0</v>
      </c>
    </row>
    <row r="26" spans="1:3" ht="13.5" thickBot="1" x14ac:dyDescent="0.25">
      <c r="A26" s="7" t="s">
        <v>85</v>
      </c>
      <c r="B26" s="8">
        <v>43698</v>
      </c>
      <c r="C26" s="10">
        <f t="shared" si="0"/>
        <v>43698</v>
      </c>
    </row>
    <row r="27" spans="1:3" ht="13.5" thickBot="1" x14ac:dyDescent="0.25">
      <c r="A27" s="7" t="s">
        <v>86</v>
      </c>
      <c r="B27" s="8">
        <v>0</v>
      </c>
      <c r="C27" s="10">
        <f t="shared" si="0"/>
        <v>0</v>
      </c>
    </row>
    <row r="28" spans="1:3" ht="13.5" thickBot="1" x14ac:dyDescent="0.25">
      <c r="A28" s="7" t="s">
        <v>87</v>
      </c>
      <c r="B28" s="8">
        <v>0</v>
      </c>
      <c r="C28" s="10">
        <f t="shared" si="0"/>
        <v>0</v>
      </c>
    </row>
    <row r="29" spans="1:3" ht="13.5" thickBot="1" x14ac:dyDescent="0.25">
      <c r="A29" s="7" t="s">
        <v>88</v>
      </c>
      <c r="B29" s="8">
        <v>0</v>
      </c>
      <c r="C29" s="10">
        <f t="shared" si="0"/>
        <v>0</v>
      </c>
    </row>
    <row r="30" spans="1:3" ht="13.5" thickBot="1" x14ac:dyDescent="0.25">
      <c r="A30" s="7" t="s">
        <v>89</v>
      </c>
      <c r="B30" s="8">
        <v>11798</v>
      </c>
      <c r="C30" s="10">
        <f t="shared" si="0"/>
        <v>11798</v>
      </c>
    </row>
    <row r="31" spans="1:3" ht="13.5" thickBot="1" x14ac:dyDescent="0.25">
      <c r="A31" s="7" t="s">
        <v>90</v>
      </c>
      <c r="B31" s="8">
        <v>11798</v>
      </c>
      <c r="C31" s="10">
        <f t="shared" si="0"/>
        <v>11798</v>
      </c>
    </row>
    <row r="32" spans="1:3" ht="13.5" thickBot="1" x14ac:dyDescent="0.25">
      <c r="A32" s="7" t="s">
        <v>91</v>
      </c>
      <c r="B32" s="8">
        <v>0</v>
      </c>
      <c r="C32" s="10">
        <f t="shared" si="0"/>
        <v>0</v>
      </c>
    </row>
    <row r="33" spans="1:3" ht="13.5" thickBot="1" x14ac:dyDescent="0.25">
      <c r="A33" s="7" t="s">
        <v>92</v>
      </c>
      <c r="B33" s="8">
        <v>6665</v>
      </c>
      <c r="C33" s="10">
        <f t="shared" si="0"/>
        <v>6665</v>
      </c>
    </row>
    <row r="34" spans="1:3" ht="13.5" thickBot="1" x14ac:dyDescent="0.25">
      <c r="A34" s="7" t="s">
        <v>93</v>
      </c>
      <c r="B34" s="8">
        <v>0</v>
      </c>
      <c r="C34" s="10">
        <f t="shared" si="0"/>
        <v>0</v>
      </c>
    </row>
    <row r="35" spans="1:3" ht="13.5" thickBot="1" x14ac:dyDescent="0.25">
      <c r="A35" s="7" t="s">
        <v>94</v>
      </c>
      <c r="B35" s="8">
        <v>0</v>
      </c>
      <c r="C35" s="10">
        <f t="shared" si="0"/>
        <v>0</v>
      </c>
    </row>
    <row r="36" spans="1:3" ht="13.5" thickBot="1" x14ac:dyDescent="0.25">
      <c r="A36" s="7" t="s">
        <v>95</v>
      </c>
      <c r="B36" s="8">
        <v>7598</v>
      </c>
      <c r="C36" s="10">
        <f t="shared" si="0"/>
        <v>7598</v>
      </c>
    </row>
    <row r="37" spans="1:3" ht="13.5" thickBot="1" x14ac:dyDescent="0.25">
      <c r="A37" s="7" t="s">
        <v>96</v>
      </c>
      <c r="B37" s="8">
        <v>0</v>
      </c>
      <c r="C37" s="10">
        <f t="shared" si="0"/>
        <v>0</v>
      </c>
    </row>
    <row r="38" spans="1:3" ht="13.5" thickBot="1" x14ac:dyDescent="0.25">
      <c r="A38" s="7" t="s">
        <v>97</v>
      </c>
      <c r="B38" s="8">
        <v>11798</v>
      </c>
      <c r="C38" s="10">
        <f t="shared" si="0"/>
        <v>11798</v>
      </c>
    </row>
    <row r="39" spans="1:3" ht="13.5" thickBot="1" x14ac:dyDescent="0.25">
      <c r="A39" s="7" t="s">
        <v>98</v>
      </c>
      <c r="B39" s="8">
        <v>0</v>
      </c>
      <c r="C39" s="10">
        <f t="shared" si="0"/>
        <v>0</v>
      </c>
    </row>
    <row r="40" spans="1:3" ht="13.5" thickBot="1" x14ac:dyDescent="0.25">
      <c r="A40" s="7" t="s">
        <v>99</v>
      </c>
      <c r="B40" s="8">
        <v>0</v>
      </c>
      <c r="C40" s="10">
        <f t="shared" si="0"/>
        <v>0</v>
      </c>
    </row>
    <row r="41" spans="1:3" ht="13.5" thickBot="1" x14ac:dyDescent="0.25">
      <c r="A41" s="7" t="s">
        <v>100</v>
      </c>
      <c r="B41" s="8">
        <v>0</v>
      </c>
      <c r="C41" s="10">
        <f t="shared" si="0"/>
        <v>0</v>
      </c>
    </row>
    <row r="42" spans="1:3" ht="13.5" thickBot="1" x14ac:dyDescent="0.25">
      <c r="A42" s="7" t="s">
        <v>101</v>
      </c>
      <c r="B42" s="8">
        <v>0</v>
      </c>
      <c r="C42" s="10">
        <f t="shared" si="0"/>
        <v>0</v>
      </c>
    </row>
    <row r="43" spans="1:3" ht="13.5" thickBot="1" x14ac:dyDescent="0.25">
      <c r="A43" s="7" t="s">
        <v>102</v>
      </c>
      <c r="B43" s="8">
        <v>0</v>
      </c>
      <c r="C43" s="10">
        <f t="shared" si="0"/>
        <v>0</v>
      </c>
    </row>
    <row r="44" spans="1:3" ht="13.5" thickBot="1" x14ac:dyDescent="0.25">
      <c r="A44" s="7" t="s">
        <v>103</v>
      </c>
      <c r="B44" s="8">
        <v>0</v>
      </c>
      <c r="C44" s="10">
        <f t="shared" si="0"/>
        <v>0</v>
      </c>
    </row>
    <row r="45" spans="1:3" ht="13.5" thickBot="1" x14ac:dyDescent="0.25">
      <c r="A45" s="7" t="s">
        <v>104</v>
      </c>
      <c r="B45" s="8">
        <v>0</v>
      </c>
      <c r="C45" s="10">
        <f t="shared" si="0"/>
        <v>0</v>
      </c>
    </row>
    <row r="46" spans="1:3" ht="13.5" thickBot="1" x14ac:dyDescent="0.25">
      <c r="A46" s="7" t="s">
        <v>105</v>
      </c>
      <c r="B46" s="8">
        <v>0</v>
      </c>
      <c r="C46" s="10">
        <f t="shared" si="0"/>
        <v>0</v>
      </c>
    </row>
    <row r="47" spans="1:3" ht="13.5" thickBot="1" x14ac:dyDescent="0.25">
      <c r="A47" s="7" t="s">
        <v>106</v>
      </c>
      <c r="B47" s="8">
        <v>0</v>
      </c>
      <c r="C47" s="10">
        <f t="shared" si="0"/>
        <v>0</v>
      </c>
    </row>
    <row r="48" spans="1:3" ht="13.5" thickBot="1" x14ac:dyDescent="0.25">
      <c r="A48" s="7" t="s">
        <v>107</v>
      </c>
      <c r="B48" s="8">
        <v>0</v>
      </c>
      <c r="C48" s="10">
        <f t="shared" si="0"/>
        <v>0</v>
      </c>
    </row>
    <row r="49" spans="1:3" ht="13.5" thickBot="1" x14ac:dyDescent="0.25">
      <c r="A49" s="7" t="s">
        <v>108</v>
      </c>
      <c r="B49" s="8">
        <v>0</v>
      </c>
      <c r="C49" s="10">
        <f t="shared" si="0"/>
        <v>0</v>
      </c>
    </row>
    <row r="50" spans="1:3" ht="13.5" thickBot="1" x14ac:dyDescent="0.25">
      <c r="A50" s="7" t="s">
        <v>109</v>
      </c>
      <c r="B50" s="8">
        <v>0</v>
      </c>
      <c r="C50" s="10">
        <f t="shared" si="0"/>
        <v>0</v>
      </c>
    </row>
    <row r="51" spans="1:3" ht="13.5" thickBot="1" x14ac:dyDescent="0.25">
      <c r="A51" s="7" t="s">
        <v>110</v>
      </c>
      <c r="B51" s="8">
        <v>0</v>
      </c>
      <c r="C51" s="10">
        <f t="shared" si="0"/>
        <v>0</v>
      </c>
    </row>
    <row r="52" spans="1:3" ht="13.5" thickBot="1" x14ac:dyDescent="0.25">
      <c r="A52" s="7" t="s">
        <v>111</v>
      </c>
      <c r="B52" s="8">
        <v>0</v>
      </c>
      <c r="C52" s="10">
        <f t="shared" si="0"/>
        <v>0</v>
      </c>
    </row>
    <row r="53" spans="1:3" ht="13.5" thickBot="1" x14ac:dyDescent="0.25">
      <c r="A53" s="7" t="s">
        <v>112</v>
      </c>
      <c r="B53" s="8">
        <v>0</v>
      </c>
      <c r="C53" s="10">
        <f t="shared" si="0"/>
        <v>0</v>
      </c>
    </row>
    <row r="54" spans="1:3" ht="13.5" thickBot="1" x14ac:dyDescent="0.25">
      <c r="A54" s="7" t="s">
        <v>113</v>
      </c>
      <c r="B54" s="8">
        <v>0</v>
      </c>
      <c r="C54" s="10">
        <f t="shared" si="0"/>
        <v>0</v>
      </c>
    </row>
    <row r="55" spans="1:3" ht="13.5" thickBot="1" x14ac:dyDescent="0.25">
      <c r="A55" s="9" t="s">
        <v>230</v>
      </c>
      <c r="B55" s="13">
        <f>SUM(B7:B54)</f>
        <v>182477</v>
      </c>
      <c r="C55" s="13">
        <f>SUM(C7:C54)</f>
        <v>182477</v>
      </c>
    </row>
  </sheetData>
  <mergeCells count="6">
    <mergeCell ref="A4:C4"/>
    <mergeCell ref="A5:A6"/>
    <mergeCell ref="C5:C6"/>
    <mergeCell ref="A1:C1"/>
    <mergeCell ref="A2:C2"/>
    <mergeCell ref="A3:C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8" style="12" customWidth="1"/>
    <col min="2" max="2" width="17.7109375" style="12" customWidth="1"/>
    <col min="3" max="3" width="22.140625" style="12" customWidth="1"/>
    <col min="4" max="16384" width="9.140625" style="12"/>
  </cols>
  <sheetData>
    <row r="1" spans="1:3" s="1" customFormat="1" ht="18" customHeight="1" x14ac:dyDescent="0.2">
      <c r="A1" s="31" t="s">
        <v>0</v>
      </c>
      <c r="B1" s="31"/>
      <c r="C1" s="31"/>
    </row>
    <row r="2" spans="1:3" s="1" customFormat="1" ht="18" customHeight="1" x14ac:dyDescent="0.2">
      <c r="A2" s="31" t="s">
        <v>1</v>
      </c>
      <c r="B2" s="31"/>
      <c r="C2" s="31"/>
    </row>
    <row r="3" spans="1:3" s="1" customFormat="1" ht="18" customHeight="1" x14ac:dyDescent="0.2">
      <c r="A3" s="31" t="s">
        <v>3</v>
      </c>
      <c r="B3" s="31"/>
      <c r="C3" s="31"/>
    </row>
    <row r="4" spans="1:3" s="1" customFormat="1" ht="18" customHeight="1" thickBot="1" x14ac:dyDescent="0.25">
      <c r="A4" s="31" t="s">
        <v>994</v>
      </c>
      <c r="B4" s="31"/>
      <c r="C4" s="31"/>
    </row>
    <row r="5" spans="1:3" ht="39.75" customHeight="1" thickBot="1" x14ac:dyDescent="0.25">
      <c r="A5" s="29" t="s">
        <v>124</v>
      </c>
      <c r="B5" s="9" t="s">
        <v>995</v>
      </c>
      <c r="C5" s="29" t="s">
        <v>177</v>
      </c>
    </row>
    <row r="6" spans="1:3" ht="39.75" customHeight="1" thickBot="1" x14ac:dyDescent="0.25">
      <c r="A6" s="30"/>
      <c r="B6" s="9" t="s">
        <v>996</v>
      </c>
      <c r="C6" s="30"/>
    </row>
    <row r="7" spans="1:3" ht="13.5" thickBot="1" x14ac:dyDescent="0.25">
      <c r="A7" s="7" t="s">
        <v>66</v>
      </c>
      <c r="B7" s="8">
        <v>0</v>
      </c>
      <c r="C7" s="10">
        <f t="shared" ref="C7:C54" si="0">SUM(B7:B7)</f>
        <v>0</v>
      </c>
    </row>
    <row r="8" spans="1:3" ht="13.5" thickBot="1" x14ac:dyDescent="0.25">
      <c r="A8" s="7" t="s">
        <v>67</v>
      </c>
      <c r="B8" s="8">
        <v>0</v>
      </c>
      <c r="C8" s="10">
        <f t="shared" si="0"/>
        <v>0</v>
      </c>
    </row>
    <row r="9" spans="1:3" ht="13.5" thickBot="1" x14ac:dyDescent="0.25">
      <c r="A9" s="7" t="s">
        <v>68</v>
      </c>
      <c r="B9" s="8">
        <v>0</v>
      </c>
      <c r="C9" s="10">
        <f t="shared" si="0"/>
        <v>0</v>
      </c>
    </row>
    <row r="10" spans="1:3" ht="13.5" thickBot="1" x14ac:dyDescent="0.25">
      <c r="A10" s="7" t="s">
        <v>69</v>
      </c>
      <c r="B10" s="8">
        <v>0</v>
      </c>
      <c r="C10" s="10">
        <f t="shared" si="0"/>
        <v>0</v>
      </c>
    </row>
    <row r="11" spans="1:3" ht="13.5" thickBot="1" x14ac:dyDescent="0.25">
      <c r="A11" s="7" t="s">
        <v>70</v>
      </c>
      <c r="B11" s="8">
        <v>0</v>
      </c>
      <c r="C11" s="10">
        <f t="shared" si="0"/>
        <v>0</v>
      </c>
    </row>
    <row r="12" spans="1:3" ht="13.5" thickBot="1" x14ac:dyDescent="0.25">
      <c r="A12" s="7" t="s">
        <v>71</v>
      </c>
      <c r="B12" s="8">
        <v>0</v>
      </c>
      <c r="C12" s="10">
        <f t="shared" si="0"/>
        <v>0</v>
      </c>
    </row>
    <row r="13" spans="1:3" ht="13.5" thickBot="1" x14ac:dyDescent="0.25">
      <c r="A13" s="7" t="s">
        <v>72</v>
      </c>
      <c r="B13" s="8">
        <v>15000</v>
      </c>
      <c r="C13" s="10">
        <f t="shared" si="0"/>
        <v>15000</v>
      </c>
    </row>
    <row r="14" spans="1:3" ht="13.5" thickBot="1" x14ac:dyDescent="0.25">
      <c r="A14" s="7" t="s">
        <v>73</v>
      </c>
      <c r="B14" s="8">
        <v>0</v>
      </c>
      <c r="C14" s="10">
        <f t="shared" si="0"/>
        <v>0</v>
      </c>
    </row>
    <row r="15" spans="1:3" ht="13.5" thickBot="1" x14ac:dyDescent="0.25">
      <c r="A15" s="7" t="s">
        <v>74</v>
      </c>
      <c r="B15" s="8">
        <v>0</v>
      </c>
      <c r="C15" s="10">
        <f t="shared" si="0"/>
        <v>0</v>
      </c>
    </row>
    <row r="16" spans="1:3" ht="13.5" thickBot="1" x14ac:dyDescent="0.25">
      <c r="A16" s="7" t="s">
        <v>75</v>
      </c>
      <c r="B16" s="8">
        <v>0</v>
      </c>
      <c r="C16" s="10">
        <f t="shared" si="0"/>
        <v>0</v>
      </c>
    </row>
    <row r="17" spans="1:3" ht="13.5" thickBot="1" x14ac:dyDescent="0.25">
      <c r="A17" s="7" t="s">
        <v>76</v>
      </c>
      <c r="B17" s="8">
        <v>0</v>
      </c>
      <c r="C17" s="10">
        <f t="shared" si="0"/>
        <v>0</v>
      </c>
    </row>
    <row r="18" spans="1:3" ht="13.5" thickBot="1" x14ac:dyDescent="0.25">
      <c r="A18" s="7" t="s">
        <v>77</v>
      </c>
      <c r="B18" s="8">
        <v>0</v>
      </c>
      <c r="C18" s="10">
        <f t="shared" si="0"/>
        <v>0</v>
      </c>
    </row>
    <row r="19" spans="1:3" ht="13.5" thickBot="1" x14ac:dyDescent="0.25">
      <c r="A19" s="7" t="s">
        <v>78</v>
      </c>
      <c r="B19" s="8">
        <v>0</v>
      </c>
      <c r="C19" s="10">
        <f t="shared" si="0"/>
        <v>0</v>
      </c>
    </row>
    <row r="20" spans="1:3" ht="13.5" thickBot="1" x14ac:dyDescent="0.25">
      <c r="A20" s="7" t="s">
        <v>79</v>
      </c>
      <c r="B20" s="8">
        <v>0</v>
      </c>
      <c r="C20" s="10">
        <f t="shared" si="0"/>
        <v>0</v>
      </c>
    </row>
    <row r="21" spans="1:3" ht="13.5" thickBot="1" x14ac:dyDescent="0.25">
      <c r="A21" s="7" t="s">
        <v>80</v>
      </c>
      <c r="B21" s="8">
        <v>0</v>
      </c>
      <c r="C21" s="10">
        <f t="shared" si="0"/>
        <v>0</v>
      </c>
    </row>
    <row r="22" spans="1:3" ht="13.5" thickBot="1" x14ac:dyDescent="0.25">
      <c r="A22" s="7" t="s">
        <v>81</v>
      </c>
      <c r="B22" s="8">
        <v>0</v>
      </c>
      <c r="C22" s="10">
        <f t="shared" si="0"/>
        <v>0</v>
      </c>
    </row>
    <row r="23" spans="1:3" ht="13.5" thickBot="1" x14ac:dyDescent="0.25">
      <c r="A23" s="7" t="s">
        <v>82</v>
      </c>
      <c r="B23" s="8">
        <v>0</v>
      </c>
      <c r="C23" s="10">
        <f t="shared" si="0"/>
        <v>0</v>
      </c>
    </row>
    <row r="24" spans="1:3" ht="13.5" thickBot="1" x14ac:dyDescent="0.25">
      <c r="A24" s="7" t="s">
        <v>83</v>
      </c>
      <c r="B24" s="8">
        <v>0</v>
      </c>
      <c r="C24" s="10">
        <f t="shared" si="0"/>
        <v>0</v>
      </c>
    </row>
    <row r="25" spans="1:3" ht="13.5" thickBot="1" x14ac:dyDescent="0.25">
      <c r="A25" s="7" t="s">
        <v>84</v>
      </c>
      <c r="B25" s="8">
        <v>0</v>
      </c>
      <c r="C25" s="10">
        <f t="shared" si="0"/>
        <v>0</v>
      </c>
    </row>
    <row r="26" spans="1:3" ht="13.5" thickBot="1" x14ac:dyDescent="0.25">
      <c r="A26" s="7" t="s">
        <v>85</v>
      </c>
      <c r="B26" s="8">
        <v>0</v>
      </c>
      <c r="C26" s="10">
        <f t="shared" si="0"/>
        <v>0</v>
      </c>
    </row>
    <row r="27" spans="1:3" ht="13.5" thickBot="1" x14ac:dyDescent="0.25">
      <c r="A27" s="7" t="s">
        <v>86</v>
      </c>
      <c r="B27" s="8">
        <v>0</v>
      </c>
      <c r="C27" s="10">
        <f t="shared" si="0"/>
        <v>0</v>
      </c>
    </row>
    <row r="28" spans="1:3" ht="13.5" thickBot="1" x14ac:dyDescent="0.25">
      <c r="A28" s="7" t="s">
        <v>87</v>
      </c>
      <c r="B28" s="8">
        <v>0</v>
      </c>
      <c r="C28" s="10">
        <f t="shared" si="0"/>
        <v>0</v>
      </c>
    </row>
    <row r="29" spans="1:3" ht="13.5" thickBot="1" x14ac:dyDescent="0.25">
      <c r="A29" s="7" t="s">
        <v>88</v>
      </c>
      <c r="B29" s="8">
        <v>0</v>
      </c>
      <c r="C29" s="10">
        <f t="shared" si="0"/>
        <v>0</v>
      </c>
    </row>
    <row r="30" spans="1:3" ht="13.5" thickBot="1" x14ac:dyDescent="0.25">
      <c r="A30" s="7" t="s">
        <v>89</v>
      </c>
      <c r="B30" s="8">
        <v>0</v>
      </c>
      <c r="C30" s="10">
        <f t="shared" si="0"/>
        <v>0</v>
      </c>
    </row>
    <row r="31" spans="1:3" ht="13.5" thickBot="1" x14ac:dyDescent="0.25">
      <c r="A31" s="7" t="s">
        <v>90</v>
      </c>
      <c r="B31" s="8">
        <v>0</v>
      </c>
      <c r="C31" s="10">
        <f t="shared" si="0"/>
        <v>0</v>
      </c>
    </row>
    <row r="32" spans="1:3" ht="13.5" thickBot="1" x14ac:dyDescent="0.25">
      <c r="A32" s="7" t="s">
        <v>91</v>
      </c>
      <c r="B32" s="8">
        <v>0</v>
      </c>
      <c r="C32" s="10">
        <f t="shared" si="0"/>
        <v>0</v>
      </c>
    </row>
    <row r="33" spans="1:3" ht="13.5" thickBot="1" x14ac:dyDescent="0.25">
      <c r="A33" s="7" t="s">
        <v>92</v>
      </c>
      <c r="B33" s="8">
        <v>0</v>
      </c>
      <c r="C33" s="10">
        <f t="shared" si="0"/>
        <v>0</v>
      </c>
    </row>
    <row r="34" spans="1:3" ht="13.5" thickBot="1" x14ac:dyDescent="0.25">
      <c r="A34" s="7" t="s">
        <v>93</v>
      </c>
      <c r="B34" s="8">
        <v>0</v>
      </c>
      <c r="C34" s="10">
        <f t="shared" si="0"/>
        <v>0</v>
      </c>
    </row>
    <row r="35" spans="1:3" ht="13.5" thickBot="1" x14ac:dyDescent="0.25">
      <c r="A35" s="7" t="s">
        <v>94</v>
      </c>
      <c r="B35" s="8">
        <v>0</v>
      </c>
      <c r="C35" s="10">
        <f t="shared" si="0"/>
        <v>0</v>
      </c>
    </row>
    <row r="36" spans="1:3" ht="13.5" thickBot="1" x14ac:dyDescent="0.25">
      <c r="A36" s="7" t="s">
        <v>95</v>
      </c>
      <c r="B36" s="8">
        <v>0</v>
      </c>
      <c r="C36" s="10">
        <f t="shared" si="0"/>
        <v>0</v>
      </c>
    </row>
    <row r="37" spans="1:3" ht="13.5" thickBot="1" x14ac:dyDescent="0.25">
      <c r="A37" s="7" t="s">
        <v>96</v>
      </c>
      <c r="B37" s="8">
        <v>0</v>
      </c>
      <c r="C37" s="10">
        <f t="shared" si="0"/>
        <v>0</v>
      </c>
    </row>
    <row r="38" spans="1:3" ht="13.5" thickBot="1" x14ac:dyDescent="0.25">
      <c r="A38" s="7" t="s">
        <v>97</v>
      </c>
      <c r="B38" s="8">
        <v>0</v>
      </c>
      <c r="C38" s="10">
        <f t="shared" si="0"/>
        <v>0</v>
      </c>
    </row>
    <row r="39" spans="1:3" ht="13.5" thickBot="1" x14ac:dyDescent="0.25">
      <c r="A39" s="7" t="s">
        <v>98</v>
      </c>
      <c r="B39" s="8">
        <v>0</v>
      </c>
      <c r="C39" s="10">
        <f t="shared" si="0"/>
        <v>0</v>
      </c>
    </row>
    <row r="40" spans="1:3" ht="13.5" thickBot="1" x14ac:dyDescent="0.25">
      <c r="A40" s="7" t="s">
        <v>99</v>
      </c>
      <c r="B40" s="8">
        <v>0</v>
      </c>
      <c r="C40" s="10">
        <f t="shared" si="0"/>
        <v>0</v>
      </c>
    </row>
    <row r="41" spans="1:3" ht="13.5" thickBot="1" x14ac:dyDescent="0.25">
      <c r="A41" s="7" t="s">
        <v>100</v>
      </c>
      <c r="B41" s="8">
        <v>0</v>
      </c>
      <c r="C41" s="10">
        <f t="shared" si="0"/>
        <v>0</v>
      </c>
    </row>
    <row r="42" spans="1:3" ht="13.5" thickBot="1" x14ac:dyDescent="0.25">
      <c r="A42" s="7" t="s">
        <v>101</v>
      </c>
      <c r="B42" s="8">
        <v>0</v>
      </c>
      <c r="C42" s="10">
        <f t="shared" si="0"/>
        <v>0</v>
      </c>
    </row>
    <row r="43" spans="1:3" ht="13.5" thickBot="1" x14ac:dyDescent="0.25">
      <c r="A43" s="7" t="s">
        <v>102</v>
      </c>
      <c r="B43" s="8">
        <v>0</v>
      </c>
      <c r="C43" s="10">
        <f t="shared" si="0"/>
        <v>0</v>
      </c>
    </row>
    <row r="44" spans="1:3" ht="13.5" thickBot="1" x14ac:dyDescent="0.25">
      <c r="A44" s="7" t="s">
        <v>103</v>
      </c>
      <c r="B44" s="8">
        <v>0</v>
      </c>
      <c r="C44" s="10">
        <f t="shared" si="0"/>
        <v>0</v>
      </c>
    </row>
    <row r="45" spans="1:3" ht="13.5" thickBot="1" x14ac:dyDescent="0.25">
      <c r="A45" s="7" t="s">
        <v>104</v>
      </c>
      <c r="B45" s="8">
        <v>0</v>
      </c>
      <c r="C45" s="10">
        <f t="shared" si="0"/>
        <v>0</v>
      </c>
    </row>
    <row r="46" spans="1:3" ht="13.5" thickBot="1" x14ac:dyDescent="0.25">
      <c r="A46" s="7" t="s">
        <v>105</v>
      </c>
      <c r="B46" s="8">
        <v>0</v>
      </c>
      <c r="C46" s="10">
        <f t="shared" si="0"/>
        <v>0</v>
      </c>
    </row>
    <row r="47" spans="1:3" ht="13.5" thickBot="1" x14ac:dyDescent="0.25">
      <c r="A47" s="7" t="s">
        <v>106</v>
      </c>
      <c r="B47" s="8">
        <v>0</v>
      </c>
      <c r="C47" s="10">
        <f t="shared" si="0"/>
        <v>0</v>
      </c>
    </row>
    <row r="48" spans="1:3" ht="13.5" thickBot="1" x14ac:dyDescent="0.25">
      <c r="A48" s="7" t="s">
        <v>107</v>
      </c>
      <c r="B48" s="8">
        <v>0</v>
      </c>
      <c r="C48" s="10">
        <f t="shared" si="0"/>
        <v>0</v>
      </c>
    </row>
    <row r="49" spans="1:3" ht="13.5" thickBot="1" x14ac:dyDescent="0.25">
      <c r="A49" s="7" t="s">
        <v>108</v>
      </c>
      <c r="B49" s="8">
        <v>0</v>
      </c>
      <c r="C49" s="10">
        <f t="shared" si="0"/>
        <v>0</v>
      </c>
    </row>
    <row r="50" spans="1:3" ht="13.5" thickBot="1" x14ac:dyDescent="0.25">
      <c r="A50" s="7" t="s">
        <v>109</v>
      </c>
      <c r="B50" s="8">
        <v>0</v>
      </c>
      <c r="C50" s="10">
        <f t="shared" si="0"/>
        <v>0</v>
      </c>
    </row>
    <row r="51" spans="1:3" ht="13.5" thickBot="1" x14ac:dyDescent="0.25">
      <c r="A51" s="7" t="s">
        <v>110</v>
      </c>
      <c r="B51" s="8">
        <v>0</v>
      </c>
      <c r="C51" s="10">
        <f t="shared" si="0"/>
        <v>0</v>
      </c>
    </row>
    <row r="52" spans="1:3" ht="13.5" thickBot="1" x14ac:dyDescent="0.25">
      <c r="A52" s="7" t="s">
        <v>111</v>
      </c>
      <c r="B52" s="8">
        <v>0</v>
      </c>
      <c r="C52" s="10">
        <f t="shared" si="0"/>
        <v>0</v>
      </c>
    </row>
    <row r="53" spans="1:3" ht="13.5" thickBot="1" x14ac:dyDescent="0.25">
      <c r="A53" s="7" t="s">
        <v>112</v>
      </c>
      <c r="B53" s="8">
        <v>0</v>
      </c>
      <c r="C53" s="10">
        <f t="shared" si="0"/>
        <v>0</v>
      </c>
    </row>
    <row r="54" spans="1:3" ht="13.5" thickBot="1" x14ac:dyDescent="0.25">
      <c r="A54" s="7" t="s">
        <v>113</v>
      </c>
      <c r="B54" s="8">
        <v>0</v>
      </c>
      <c r="C54" s="10">
        <f t="shared" si="0"/>
        <v>0</v>
      </c>
    </row>
    <row r="55" spans="1:3" ht="13.5" thickBot="1" x14ac:dyDescent="0.25">
      <c r="A55" s="9" t="s">
        <v>230</v>
      </c>
      <c r="B55" s="13">
        <f>SUM(B7:B54)</f>
        <v>15000</v>
      </c>
      <c r="C55" s="13">
        <f>SUM(C7:C54)</f>
        <v>15000</v>
      </c>
    </row>
  </sheetData>
  <mergeCells count="6">
    <mergeCell ref="A4:C4"/>
    <mergeCell ref="A5:A6"/>
    <mergeCell ref="C5:C6"/>
    <mergeCell ref="A1:C1"/>
    <mergeCell ref="A2:C2"/>
    <mergeCell ref="A3:C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showZeros="0" workbookViewId="0">
      <pane xSplit="1" ySplit="6" topLeftCell="B22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9" style="12" customWidth="1"/>
    <col min="2" max="3" width="17.7109375" style="12" customWidth="1"/>
    <col min="4" max="4" width="23.42578125" style="12" customWidth="1"/>
    <col min="5" max="16384" width="9.140625" style="12"/>
  </cols>
  <sheetData>
    <row r="1" spans="1:4" s="1" customFormat="1" ht="18" customHeight="1" x14ac:dyDescent="0.2">
      <c r="A1" s="31" t="s">
        <v>0</v>
      </c>
      <c r="B1" s="31"/>
      <c r="C1" s="31"/>
      <c r="D1" s="31"/>
    </row>
    <row r="2" spans="1:4" s="1" customFormat="1" ht="18" customHeight="1" x14ac:dyDescent="0.2">
      <c r="A2" s="31" t="s">
        <v>1</v>
      </c>
      <c r="B2" s="31"/>
      <c r="C2" s="31"/>
      <c r="D2" s="31"/>
    </row>
    <row r="3" spans="1:4" s="1" customFormat="1" ht="18" customHeight="1" x14ac:dyDescent="0.2">
      <c r="A3" s="31" t="s">
        <v>3</v>
      </c>
      <c r="B3" s="31"/>
      <c r="C3" s="31"/>
      <c r="D3" s="31"/>
    </row>
    <row r="4" spans="1:4" s="1" customFormat="1" ht="15.75" customHeight="1" thickBot="1" x14ac:dyDescent="0.25">
      <c r="A4" s="31" t="s">
        <v>997</v>
      </c>
      <c r="B4" s="31"/>
      <c r="C4" s="31"/>
      <c r="D4" s="31"/>
    </row>
    <row r="5" spans="1:4" ht="39.75" customHeight="1" thickBot="1" x14ac:dyDescent="0.25">
      <c r="A5" s="29" t="s">
        <v>124</v>
      </c>
      <c r="B5" s="9" t="s">
        <v>998</v>
      </c>
      <c r="C5" s="9" t="s">
        <v>999</v>
      </c>
      <c r="D5" s="29" t="s">
        <v>177</v>
      </c>
    </row>
    <row r="6" spans="1:4" ht="39.75" customHeight="1" thickBot="1" x14ac:dyDescent="0.25">
      <c r="A6" s="30"/>
      <c r="B6" s="9" t="s">
        <v>1000</v>
      </c>
      <c r="C6" s="9" t="s">
        <v>1001</v>
      </c>
      <c r="D6" s="30"/>
    </row>
    <row r="7" spans="1:4" ht="13.5" thickBot="1" x14ac:dyDescent="0.25">
      <c r="A7" s="7" t="s">
        <v>66</v>
      </c>
      <c r="B7" s="8">
        <v>24108</v>
      </c>
      <c r="C7" s="8">
        <v>0</v>
      </c>
      <c r="D7" s="10">
        <f t="shared" ref="D7:D54" si="0">SUM(B7:C7)</f>
        <v>24108</v>
      </c>
    </row>
    <row r="8" spans="1:4" ht="13.5" thickBot="1" x14ac:dyDescent="0.25">
      <c r="A8" s="7" t="s">
        <v>67</v>
      </c>
      <c r="B8" s="8">
        <v>0</v>
      </c>
      <c r="C8" s="8">
        <v>0</v>
      </c>
      <c r="D8" s="10">
        <f t="shared" si="0"/>
        <v>0</v>
      </c>
    </row>
    <row r="9" spans="1:4" ht="13.5" thickBot="1" x14ac:dyDescent="0.25">
      <c r="A9" s="7" t="s">
        <v>68</v>
      </c>
      <c r="B9" s="8">
        <v>27552</v>
      </c>
      <c r="C9" s="8">
        <v>0</v>
      </c>
      <c r="D9" s="10">
        <f t="shared" si="0"/>
        <v>27552</v>
      </c>
    </row>
    <row r="10" spans="1:4" ht="13.5" thickBot="1" x14ac:dyDescent="0.25">
      <c r="A10" s="7" t="s">
        <v>69</v>
      </c>
      <c r="B10" s="8">
        <v>20664</v>
      </c>
      <c r="C10" s="8">
        <v>0</v>
      </c>
      <c r="D10" s="10">
        <f t="shared" si="0"/>
        <v>20664</v>
      </c>
    </row>
    <row r="11" spans="1:4" ht="13.5" thickBot="1" x14ac:dyDescent="0.25">
      <c r="A11" s="7" t="s">
        <v>70</v>
      </c>
      <c r="B11" s="8">
        <v>45978</v>
      </c>
      <c r="C11" s="8">
        <v>0</v>
      </c>
      <c r="D11" s="10">
        <f t="shared" si="0"/>
        <v>45978</v>
      </c>
    </row>
    <row r="12" spans="1:4" ht="13.5" thickBot="1" x14ac:dyDescent="0.25">
      <c r="A12" s="7" t="s">
        <v>71</v>
      </c>
      <c r="B12" s="8">
        <v>24108</v>
      </c>
      <c r="C12" s="8">
        <v>0</v>
      </c>
      <c r="D12" s="10">
        <f t="shared" si="0"/>
        <v>24108</v>
      </c>
    </row>
    <row r="13" spans="1:4" ht="13.5" thickBot="1" x14ac:dyDescent="0.25">
      <c r="A13" s="7" t="s">
        <v>72</v>
      </c>
      <c r="B13" s="8">
        <v>25830</v>
      </c>
      <c r="C13" s="8">
        <v>0</v>
      </c>
      <c r="D13" s="10">
        <f t="shared" si="0"/>
        <v>25830</v>
      </c>
    </row>
    <row r="14" spans="1:4" ht="13.5" thickBot="1" x14ac:dyDescent="0.25">
      <c r="A14" s="7" t="s">
        <v>73</v>
      </c>
      <c r="B14" s="8">
        <v>0</v>
      </c>
      <c r="C14" s="8">
        <v>0</v>
      </c>
      <c r="D14" s="10">
        <f t="shared" si="0"/>
        <v>0</v>
      </c>
    </row>
    <row r="15" spans="1:4" ht="13.5" thickBot="1" x14ac:dyDescent="0.25">
      <c r="A15" s="7" t="s">
        <v>74</v>
      </c>
      <c r="B15" s="8">
        <v>22386</v>
      </c>
      <c r="C15" s="8">
        <v>0</v>
      </c>
      <c r="D15" s="10">
        <f t="shared" si="0"/>
        <v>22386</v>
      </c>
    </row>
    <row r="16" spans="1:4" ht="13.5" thickBot="1" x14ac:dyDescent="0.25">
      <c r="A16" s="7" t="s">
        <v>75</v>
      </c>
      <c r="B16" s="8">
        <v>10792</v>
      </c>
      <c r="C16" s="8">
        <v>0</v>
      </c>
      <c r="D16" s="10">
        <f t="shared" si="0"/>
        <v>10792</v>
      </c>
    </row>
    <row r="17" spans="1:4" ht="13.5" thickBot="1" x14ac:dyDescent="0.25">
      <c r="A17" s="7" t="s">
        <v>76</v>
      </c>
      <c r="B17" s="8">
        <v>75768</v>
      </c>
      <c r="C17" s="8">
        <v>0</v>
      </c>
      <c r="D17" s="10">
        <f t="shared" si="0"/>
        <v>75768</v>
      </c>
    </row>
    <row r="18" spans="1:4" ht="13.5" thickBot="1" x14ac:dyDescent="0.25">
      <c r="A18" s="7" t="s">
        <v>77</v>
      </c>
      <c r="B18" s="8">
        <v>0</v>
      </c>
      <c r="C18" s="8">
        <v>0</v>
      </c>
      <c r="D18" s="10">
        <f t="shared" si="0"/>
        <v>0</v>
      </c>
    </row>
    <row r="19" spans="1:4" ht="13.5" thickBot="1" x14ac:dyDescent="0.25">
      <c r="A19" s="7" t="s">
        <v>78</v>
      </c>
      <c r="B19" s="8">
        <v>24108</v>
      </c>
      <c r="C19" s="8">
        <v>0</v>
      </c>
      <c r="D19" s="10">
        <f t="shared" si="0"/>
        <v>24108</v>
      </c>
    </row>
    <row r="20" spans="1:4" ht="13.5" thickBot="1" x14ac:dyDescent="0.25">
      <c r="A20" s="7" t="s">
        <v>79</v>
      </c>
      <c r="B20" s="8">
        <v>13776</v>
      </c>
      <c r="C20" s="8">
        <v>0</v>
      </c>
      <c r="D20" s="10">
        <f t="shared" si="0"/>
        <v>13776</v>
      </c>
    </row>
    <row r="21" spans="1:4" ht="13.5" thickBot="1" x14ac:dyDescent="0.25">
      <c r="A21" s="7" t="s">
        <v>80</v>
      </c>
      <c r="B21" s="8">
        <v>24108</v>
      </c>
      <c r="C21" s="8">
        <v>0</v>
      </c>
      <c r="D21" s="10">
        <f t="shared" si="0"/>
        <v>24108</v>
      </c>
    </row>
    <row r="22" spans="1:4" ht="13.5" thickBot="1" x14ac:dyDescent="0.25">
      <c r="A22" s="7" t="s">
        <v>81</v>
      </c>
      <c r="B22" s="8">
        <v>20894</v>
      </c>
      <c r="C22" s="8">
        <v>0</v>
      </c>
      <c r="D22" s="10">
        <f t="shared" si="0"/>
        <v>20894</v>
      </c>
    </row>
    <row r="23" spans="1:4" ht="13.5" thickBot="1" x14ac:dyDescent="0.25">
      <c r="A23" s="7" t="s">
        <v>82</v>
      </c>
      <c r="B23" s="8">
        <v>20664</v>
      </c>
      <c r="C23" s="8">
        <v>9878</v>
      </c>
      <c r="D23" s="10">
        <f t="shared" si="0"/>
        <v>30542</v>
      </c>
    </row>
    <row r="24" spans="1:4" ht="13.5" thickBot="1" x14ac:dyDescent="0.25">
      <c r="A24" s="7" t="s">
        <v>83</v>
      </c>
      <c r="B24" s="8">
        <v>11595</v>
      </c>
      <c r="C24" s="8">
        <v>0</v>
      </c>
      <c r="D24" s="10">
        <f t="shared" si="0"/>
        <v>11595</v>
      </c>
    </row>
    <row r="25" spans="1:4" ht="13.5" thickBot="1" x14ac:dyDescent="0.25">
      <c r="A25" s="7" t="s">
        <v>84</v>
      </c>
      <c r="B25" s="8">
        <v>55104</v>
      </c>
      <c r="C25" s="8">
        <v>0</v>
      </c>
      <c r="D25" s="10">
        <f t="shared" si="0"/>
        <v>55104</v>
      </c>
    </row>
    <row r="26" spans="1:4" ht="13.5" thickBot="1" x14ac:dyDescent="0.25">
      <c r="A26" s="7" t="s">
        <v>85</v>
      </c>
      <c r="B26" s="8">
        <v>27552</v>
      </c>
      <c r="C26" s="8">
        <v>0</v>
      </c>
      <c r="D26" s="10">
        <f t="shared" si="0"/>
        <v>27552</v>
      </c>
    </row>
    <row r="27" spans="1:4" ht="13.5" thickBot="1" x14ac:dyDescent="0.25">
      <c r="A27" s="7" t="s">
        <v>86</v>
      </c>
      <c r="B27" s="8">
        <v>27552</v>
      </c>
      <c r="C27" s="8">
        <v>0</v>
      </c>
      <c r="D27" s="10">
        <f t="shared" si="0"/>
        <v>27552</v>
      </c>
    </row>
    <row r="28" spans="1:4" ht="13.5" thickBot="1" x14ac:dyDescent="0.25">
      <c r="A28" s="7" t="s">
        <v>87</v>
      </c>
      <c r="B28" s="8">
        <v>24108</v>
      </c>
      <c r="C28" s="8">
        <v>0</v>
      </c>
      <c r="D28" s="10">
        <f t="shared" si="0"/>
        <v>24108</v>
      </c>
    </row>
    <row r="29" spans="1:4" ht="13.5" thickBot="1" x14ac:dyDescent="0.25">
      <c r="A29" s="7" t="s">
        <v>88</v>
      </c>
      <c r="B29" s="8">
        <v>13776</v>
      </c>
      <c r="C29" s="8">
        <v>0</v>
      </c>
      <c r="D29" s="10">
        <f t="shared" si="0"/>
        <v>13776</v>
      </c>
    </row>
    <row r="30" spans="1:4" ht="13.5" thickBot="1" x14ac:dyDescent="0.25">
      <c r="A30" s="7" t="s">
        <v>89</v>
      </c>
      <c r="B30" s="8">
        <v>0</v>
      </c>
      <c r="C30" s="8">
        <v>0</v>
      </c>
      <c r="D30" s="10">
        <f t="shared" si="0"/>
        <v>0</v>
      </c>
    </row>
    <row r="31" spans="1:4" ht="13.5" thickBot="1" x14ac:dyDescent="0.25">
      <c r="A31" s="7" t="s">
        <v>90</v>
      </c>
      <c r="B31" s="8">
        <v>48446</v>
      </c>
      <c r="C31" s="8">
        <v>0</v>
      </c>
      <c r="D31" s="10">
        <f t="shared" si="0"/>
        <v>48446</v>
      </c>
    </row>
    <row r="32" spans="1:4" ht="13.5" thickBot="1" x14ac:dyDescent="0.25">
      <c r="A32" s="7" t="s">
        <v>91</v>
      </c>
      <c r="B32" s="8">
        <v>13776</v>
      </c>
      <c r="C32" s="8">
        <v>0</v>
      </c>
      <c r="D32" s="10">
        <f t="shared" si="0"/>
        <v>13776</v>
      </c>
    </row>
    <row r="33" spans="1:4" ht="13.5" thickBot="1" x14ac:dyDescent="0.25">
      <c r="A33" s="7" t="s">
        <v>92</v>
      </c>
      <c r="B33" s="8">
        <v>13776</v>
      </c>
      <c r="C33" s="8">
        <v>0</v>
      </c>
      <c r="D33" s="10">
        <f t="shared" si="0"/>
        <v>13776</v>
      </c>
    </row>
    <row r="34" spans="1:4" ht="13.5" thickBot="1" x14ac:dyDescent="0.25">
      <c r="A34" s="7" t="s">
        <v>93</v>
      </c>
      <c r="B34" s="8">
        <v>25830</v>
      </c>
      <c r="C34" s="8">
        <v>0</v>
      </c>
      <c r="D34" s="10">
        <f t="shared" si="0"/>
        <v>25830</v>
      </c>
    </row>
    <row r="35" spans="1:4" ht="13.5" thickBot="1" x14ac:dyDescent="0.25">
      <c r="A35" s="7" t="s">
        <v>94</v>
      </c>
      <c r="B35" s="8">
        <v>37884</v>
      </c>
      <c r="C35" s="8">
        <v>0</v>
      </c>
      <c r="D35" s="10">
        <f t="shared" si="0"/>
        <v>37884</v>
      </c>
    </row>
    <row r="36" spans="1:4" ht="13.5" thickBot="1" x14ac:dyDescent="0.25">
      <c r="A36" s="7" t="s">
        <v>95</v>
      </c>
      <c r="B36" s="8">
        <v>24108</v>
      </c>
      <c r="C36" s="8">
        <v>0</v>
      </c>
      <c r="D36" s="10">
        <f t="shared" si="0"/>
        <v>24108</v>
      </c>
    </row>
    <row r="37" spans="1:4" ht="13.5" thickBot="1" x14ac:dyDescent="0.25">
      <c r="A37" s="7" t="s">
        <v>96</v>
      </c>
      <c r="B37" s="8">
        <v>13202</v>
      </c>
      <c r="C37" s="8">
        <v>0</v>
      </c>
      <c r="D37" s="10">
        <f t="shared" si="0"/>
        <v>13202</v>
      </c>
    </row>
    <row r="38" spans="1:4" ht="13.5" thickBot="1" x14ac:dyDescent="0.25">
      <c r="A38" s="7" t="s">
        <v>97</v>
      </c>
      <c r="B38" s="8">
        <v>51660</v>
      </c>
      <c r="C38" s="8">
        <v>0</v>
      </c>
      <c r="D38" s="10">
        <f t="shared" si="0"/>
        <v>51660</v>
      </c>
    </row>
    <row r="39" spans="1:4" ht="13.5" thickBot="1" x14ac:dyDescent="0.25">
      <c r="A39" s="7" t="s">
        <v>98</v>
      </c>
      <c r="B39" s="8">
        <v>13776</v>
      </c>
      <c r="C39" s="8">
        <v>0</v>
      </c>
      <c r="D39" s="10">
        <f t="shared" si="0"/>
        <v>13776</v>
      </c>
    </row>
    <row r="40" spans="1:4" ht="13.5" thickBot="1" x14ac:dyDescent="0.25">
      <c r="A40" s="7" t="s">
        <v>99</v>
      </c>
      <c r="B40" s="8">
        <v>30996</v>
      </c>
      <c r="C40" s="8">
        <v>0</v>
      </c>
      <c r="D40" s="10">
        <f t="shared" si="0"/>
        <v>30996</v>
      </c>
    </row>
    <row r="41" spans="1:4" ht="13.5" thickBot="1" x14ac:dyDescent="0.25">
      <c r="A41" s="7" t="s">
        <v>100</v>
      </c>
      <c r="B41" s="8">
        <v>10332</v>
      </c>
      <c r="C41" s="8">
        <v>0</v>
      </c>
      <c r="D41" s="10">
        <f t="shared" si="0"/>
        <v>10332</v>
      </c>
    </row>
    <row r="42" spans="1:4" ht="13.5" thickBot="1" x14ac:dyDescent="0.25">
      <c r="A42" s="7" t="s">
        <v>101</v>
      </c>
      <c r="B42" s="8">
        <v>10562</v>
      </c>
      <c r="C42" s="8">
        <v>0</v>
      </c>
      <c r="D42" s="10">
        <f t="shared" si="0"/>
        <v>10562</v>
      </c>
    </row>
    <row r="43" spans="1:4" ht="13.5" thickBot="1" x14ac:dyDescent="0.25">
      <c r="A43" s="7" t="s">
        <v>102</v>
      </c>
      <c r="B43" s="8">
        <v>10332</v>
      </c>
      <c r="C43" s="8">
        <v>0</v>
      </c>
      <c r="D43" s="10">
        <f t="shared" si="0"/>
        <v>10332</v>
      </c>
    </row>
    <row r="44" spans="1:4" ht="13.5" thickBot="1" x14ac:dyDescent="0.25">
      <c r="A44" s="7" t="s">
        <v>103</v>
      </c>
      <c r="B44" s="8">
        <v>37884</v>
      </c>
      <c r="C44" s="8">
        <v>0</v>
      </c>
      <c r="D44" s="10">
        <f t="shared" si="0"/>
        <v>37884</v>
      </c>
    </row>
    <row r="45" spans="1:4" ht="13.5" thickBot="1" x14ac:dyDescent="0.25">
      <c r="A45" s="7" t="s">
        <v>104</v>
      </c>
      <c r="B45" s="8">
        <v>0</v>
      </c>
      <c r="C45" s="8">
        <v>0</v>
      </c>
      <c r="D45" s="10">
        <f t="shared" si="0"/>
        <v>0</v>
      </c>
    </row>
    <row r="46" spans="1:4" ht="13.5" thickBot="1" x14ac:dyDescent="0.25">
      <c r="A46" s="7" t="s">
        <v>105</v>
      </c>
      <c r="B46" s="8">
        <v>0</v>
      </c>
      <c r="C46" s="8">
        <v>0</v>
      </c>
      <c r="D46" s="10">
        <f t="shared" si="0"/>
        <v>0</v>
      </c>
    </row>
    <row r="47" spans="1:4" ht="13.5" thickBot="1" x14ac:dyDescent="0.25">
      <c r="A47" s="7" t="s">
        <v>106</v>
      </c>
      <c r="B47" s="8">
        <v>0</v>
      </c>
      <c r="C47" s="8">
        <v>0</v>
      </c>
      <c r="D47" s="10">
        <f t="shared" si="0"/>
        <v>0</v>
      </c>
    </row>
    <row r="48" spans="1:4" ht="13.5" thickBot="1" x14ac:dyDescent="0.25">
      <c r="A48" s="7" t="s">
        <v>107</v>
      </c>
      <c r="B48" s="8">
        <v>0</v>
      </c>
      <c r="C48" s="8">
        <v>0</v>
      </c>
      <c r="D48" s="10">
        <f t="shared" si="0"/>
        <v>0</v>
      </c>
    </row>
    <row r="49" spans="1:4" ht="13.5" thickBot="1" x14ac:dyDescent="0.25">
      <c r="A49" s="7" t="s">
        <v>108</v>
      </c>
      <c r="B49" s="8">
        <v>0</v>
      </c>
      <c r="C49" s="8">
        <v>0</v>
      </c>
      <c r="D49" s="10">
        <f t="shared" si="0"/>
        <v>0</v>
      </c>
    </row>
    <row r="50" spans="1:4" ht="13.5" thickBot="1" x14ac:dyDescent="0.25">
      <c r="A50" s="7" t="s">
        <v>109</v>
      </c>
      <c r="B50" s="8">
        <v>0</v>
      </c>
      <c r="C50" s="8">
        <v>0</v>
      </c>
      <c r="D50" s="10">
        <f t="shared" si="0"/>
        <v>0</v>
      </c>
    </row>
    <row r="51" spans="1:4" ht="13.5" thickBot="1" x14ac:dyDescent="0.25">
      <c r="A51" s="7" t="s">
        <v>110</v>
      </c>
      <c r="B51" s="8">
        <v>0</v>
      </c>
      <c r="C51" s="8">
        <v>0</v>
      </c>
      <c r="D51" s="10">
        <f t="shared" si="0"/>
        <v>0</v>
      </c>
    </row>
    <row r="52" spans="1:4" ht="13.5" thickBot="1" x14ac:dyDescent="0.25">
      <c r="A52" s="7" t="s">
        <v>111</v>
      </c>
      <c r="B52" s="8">
        <v>0</v>
      </c>
      <c r="C52" s="8">
        <v>0</v>
      </c>
      <c r="D52" s="10">
        <f t="shared" si="0"/>
        <v>0</v>
      </c>
    </row>
    <row r="53" spans="1:4" ht="13.5" thickBot="1" x14ac:dyDescent="0.25">
      <c r="A53" s="7" t="s">
        <v>112</v>
      </c>
      <c r="B53" s="8">
        <v>24338</v>
      </c>
      <c r="C53" s="8">
        <v>0</v>
      </c>
      <c r="D53" s="10">
        <f t="shared" si="0"/>
        <v>24338</v>
      </c>
    </row>
    <row r="54" spans="1:4" ht="13.5" thickBot="1" x14ac:dyDescent="0.25">
      <c r="A54" s="7" t="s">
        <v>113</v>
      </c>
      <c r="B54" s="8">
        <v>0</v>
      </c>
      <c r="C54" s="8">
        <v>0</v>
      </c>
      <c r="D54" s="10">
        <f t="shared" si="0"/>
        <v>0</v>
      </c>
    </row>
    <row r="55" spans="1:4" ht="13.5" thickBot="1" x14ac:dyDescent="0.25">
      <c r="A55" s="9" t="s">
        <v>230</v>
      </c>
      <c r="B55" s="13">
        <f>SUM(B7:B54)</f>
        <v>907325</v>
      </c>
      <c r="C55" s="13">
        <f>SUM(C7:C54)</f>
        <v>9878</v>
      </c>
      <c r="D55" s="13">
        <f>SUM(D7:D54)</f>
        <v>917203</v>
      </c>
    </row>
  </sheetData>
  <mergeCells count="6">
    <mergeCell ref="A4:D4"/>
    <mergeCell ref="A5:A6"/>
    <mergeCell ref="D5:D6"/>
    <mergeCell ref="A1:D1"/>
    <mergeCell ref="A2:D2"/>
    <mergeCell ref="A3:D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Zeros="0" workbookViewId="0">
      <pane xSplit="1" ySplit="6" topLeftCell="B3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6.28515625" style="12" customWidth="1"/>
    <col min="2" max="2" width="17.7109375" style="12" customWidth="1"/>
    <col min="3" max="3" width="40.28515625" style="12" customWidth="1"/>
    <col min="4" max="16384" width="9.140625" style="12"/>
  </cols>
  <sheetData>
    <row r="1" spans="1:3" s="1" customFormat="1" ht="18" customHeight="1" x14ac:dyDescent="0.2">
      <c r="A1" s="31" t="s">
        <v>0</v>
      </c>
      <c r="B1" s="31"/>
      <c r="C1" s="31"/>
    </row>
    <row r="2" spans="1:3" s="1" customFormat="1" ht="18" customHeight="1" x14ac:dyDescent="0.2">
      <c r="A2" s="31" t="s">
        <v>1</v>
      </c>
      <c r="B2" s="31"/>
      <c r="C2" s="31"/>
    </row>
    <row r="3" spans="1:3" s="1" customFormat="1" ht="18" customHeight="1" x14ac:dyDescent="0.2">
      <c r="A3" s="31" t="s">
        <v>3</v>
      </c>
      <c r="B3" s="31"/>
      <c r="C3" s="31"/>
    </row>
    <row r="4" spans="1:3" s="1" customFormat="1" ht="17.25" customHeight="1" thickBot="1" x14ac:dyDescent="0.25">
      <c r="A4" s="31" t="s">
        <v>1002</v>
      </c>
      <c r="B4" s="31"/>
      <c r="C4" s="31"/>
    </row>
    <row r="5" spans="1:3" ht="39.75" customHeight="1" thickBot="1" x14ac:dyDescent="0.25">
      <c r="A5" s="29" t="s">
        <v>124</v>
      </c>
      <c r="B5" s="9" t="s">
        <v>1003</v>
      </c>
      <c r="C5" s="29" t="s">
        <v>177</v>
      </c>
    </row>
    <row r="6" spans="1:3" ht="39.75" customHeight="1" thickBot="1" x14ac:dyDescent="0.25">
      <c r="A6" s="30"/>
      <c r="B6" s="9" t="s">
        <v>1004</v>
      </c>
      <c r="C6" s="30"/>
    </row>
    <row r="7" spans="1:3" ht="14.25" customHeight="1" thickBot="1" x14ac:dyDescent="0.25">
      <c r="A7" s="7" t="s">
        <v>66</v>
      </c>
      <c r="B7" s="8">
        <v>0</v>
      </c>
      <c r="C7" s="10">
        <f t="shared" ref="C7:C54" si="0">SUM(B7:B7)</f>
        <v>0</v>
      </c>
    </row>
    <row r="8" spans="1:3" ht="13.5" thickBot="1" x14ac:dyDescent="0.25">
      <c r="A8" s="7" t="s">
        <v>67</v>
      </c>
      <c r="B8" s="8">
        <v>0</v>
      </c>
      <c r="C8" s="10">
        <f t="shared" si="0"/>
        <v>0</v>
      </c>
    </row>
    <row r="9" spans="1:3" ht="13.5" thickBot="1" x14ac:dyDescent="0.25">
      <c r="A9" s="7" t="s">
        <v>68</v>
      </c>
      <c r="B9" s="8">
        <v>74832</v>
      </c>
      <c r="C9" s="10">
        <f t="shared" si="0"/>
        <v>74832</v>
      </c>
    </row>
    <row r="10" spans="1:3" ht="13.5" thickBot="1" x14ac:dyDescent="0.25">
      <c r="A10" s="7" t="s">
        <v>69</v>
      </c>
      <c r="B10" s="8">
        <v>0</v>
      </c>
      <c r="C10" s="10">
        <f t="shared" si="0"/>
        <v>0</v>
      </c>
    </row>
    <row r="11" spans="1:3" ht="13.5" thickBot="1" x14ac:dyDescent="0.25">
      <c r="A11" s="7" t="s">
        <v>70</v>
      </c>
      <c r="B11" s="8">
        <v>0</v>
      </c>
      <c r="C11" s="10">
        <f t="shared" si="0"/>
        <v>0</v>
      </c>
    </row>
    <row r="12" spans="1:3" ht="13.5" thickBot="1" x14ac:dyDescent="0.25">
      <c r="A12" s="7" t="s">
        <v>71</v>
      </c>
      <c r="B12" s="8">
        <v>0</v>
      </c>
      <c r="C12" s="10">
        <f t="shared" si="0"/>
        <v>0</v>
      </c>
    </row>
    <row r="13" spans="1:3" ht="13.5" thickBot="1" x14ac:dyDescent="0.25">
      <c r="A13" s="7" t="s">
        <v>72</v>
      </c>
      <c r="B13" s="8">
        <v>0</v>
      </c>
      <c r="C13" s="10">
        <f t="shared" si="0"/>
        <v>0</v>
      </c>
    </row>
    <row r="14" spans="1:3" ht="13.5" thickBot="1" x14ac:dyDescent="0.25">
      <c r="A14" s="7" t="s">
        <v>73</v>
      </c>
      <c r="B14" s="8">
        <v>0</v>
      </c>
      <c r="C14" s="10">
        <f t="shared" si="0"/>
        <v>0</v>
      </c>
    </row>
    <row r="15" spans="1:3" ht="13.5" thickBot="1" x14ac:dyDescent="0.25">
      <c r="A15" s="7" t="s">
        <v>74</v>
      </c>
      <c r="B15" s="8">
        <v>74450</v>
      </c>
      <c r="C15" s="10">
        <f t="shared" si="0"/>
        <v>74450</v>
      </c>
    </row>
    <row r="16" spans="1:3" ht="13.5" thickBot="1" x14ac:dyDescent="0.25">
      <c r="A16" s="7" t="s">
        <v>75</v>
      </c>
      <c r="B16" s="8">
        <v>28550</v>
      </c>
      <c r="C16" s="10">
        <f t="shared" si="0"/>
        <v>28550</v>
      </c>
    </row>
    <row r="17" spans="1:3" ht="13.5" thickBot="1" x14ac:dyDescent="0.25">
      <c r="A17" s="7" t="s">
        <v>76</v>
      </c>
      <c r="B17" s="8">
        <v>0</v>
      </c>
      <c r="C17" s="10">
        <f t="shared" si="0"/>
        <v>0</v>
      </c>
    </row>
    <row r="18" spans="1:3" ht="13.5" thickBot="1" x14ac:dyDescent="0.25">
      <c r="A18" s="7" t="s">
        <v>77</v>
      </c>
      <c r="B18" s="8">
        <v>0</v>
      </c>
      <c r="C18" s="10">
        <f t="shared" si="0"/>
        <v>0</v>
      </c>
    </row>
    <row r="19" spans="1:3" ht="13.5" thickBot="1" x14ac:dyDescent="0.25">
      <c r="A19" s="7" t="s">
        <v>78</v>
      </c>
      <c r="B19" s="8">
        <v>0</v>
      </c>
      <c r="C19" s="10">
        <f t="shared" si="0"/>
        <v>0</v>
      </c>
    </row>
    <row r="20" spans="1:3" ht="13.5" thickBot="1" x14ac:dyDescent="0.25">
      <c r="A20" s="7" t="s">
        <v>79</v>
      </c>
      <c r="B20" s="8">
        <v>0</v>
      </c>
      <c r="C20" s="10">
        <f t="shared" si="0"/>
        <v>0</v>
      </c>
    </row>
    <row r="21" spans="1:3" ht="13.5" thickBot="1" x14ac:dyDescent="0.25">
      <c r="A21" s="7" t="s">
        <v>80</v>
      </c>
      <c r="B21" s="8">
        <v>77950</v>
      </c>
      <c r="C21" s="10">
        <f t="shared" si="0"/>
        <v>77950</v>
      </c>
    </row>
    <row r="22" spans="1:3" ht="13.5" thickBot="1" x14ac:dyDescent="0.25">
      <c r="A22" s="7" t="s">
        <v>81</v>
      </c>
      <c r="B22" s="8">
        <v>0</v>
      </c>
      <c r="C22" s="10">
        <f t="shared" si="0"/>
        <v>0</v>
      </c>
    </row>
    <row r="23" spans="1:3" ht="13.5" thickBot="1" x14ac:dyDescent="0.25">
      <c r="A23" s="7" t="s">
        <v>82</v>
      </c>
      <c r="B23" s="8">
        <v>0</v>
      </c>
      <c r="C23" s="10">
        <f t="shared" si="0"/>
        <v>0</v>
      </c>
    </row>
    <row r="24" spans="1:3" ht="13.5" thickBot="1" x14ac:dyDescent="0.25">
      <c r="A24" s="7" t="s">
        <v>83</v>
      </c>
      <c r="B24" s="8">
        <v>0</v>
      </c>
      <c r="C24" s="10">
        <f t="shared" si="0"/>
        <v>0</v>
      </c>
    </row>
    <row r="25" spans="1:3" ht="13.5" thickBot="1" x14ac:dyDescent="0.25">
      <c r="A25" s="7" t="s">
        <v>84</v>
      </c>
      <c r="B25" s="8">
        <v>0</v>
      </c>
      <c r="C25" s="10">
        <f t="shared" si="0"/>
        <v>0</v>
      </c>
    </row>
    <row r="26" spans="1:3" ht="13.5" thickBot="1" x14ac:dyDescent="0.25">
      <c r="A26" s="7" t="s">
        <v>85</v>
      </c>
      <c r="B26" s="8">
        <v>51150</v>
      </c>
      <c r="C26" s="10">
        <f t="shared" si="0"/>
        <v>51150</v>
      </c>
    </row>
    <row r="27" spans="1:3" ht="13.5" thickBot="1" x14ac:dyDescent="0.25">
      <c r="A27" s="7" t="s">
        <v>86</v>
      </c>
      <c r="B27" s="8">
        <v>0</v>
      </c>
      <c r="C27" s="10">
        <f t="shared" si="0"/>
        <v>0</v>
      </c>
    </row>
    <row r="28" spans="1:3" ht="13.5" thickBot="1" x14ac:dyDescent="0.25">
      <c r="A28" s="7" t="s">
        <v>87</v>
      </c>
      <c r="B28" s="8">
        <v>0</v>
      </c>
      <c r="C28" s="10">
        <f t="shared" si="0"/>
        <v>0</v>
      </c>
    </row>
    <row r="29" spans="1:3" ht="13.5" thickBot="1" x14ac:dyDescent="0.25">
      <c r="A29" s="7" t="s">
        <v>88</v>
      </c>
      <c r="B29" s="8">
        <v>0</v>
      </c>
      <c r="C29" s="10">
        <f t="shared" si="0"/>
        <v>0</v>
      </c>
    </row>
    <row r="30" spans="1:3" ht="13.5" thickBot="1" x14ac:dyDescent="0.25">
      <c r="A30" s="7" t="s">
        <v>89</v>
      </c>
      <c r="B30" s="8">
        <v>0</v>
      </c>
      <c r="C30" s="10">
        <f t="shared" si="0"/>
        <v>0</v>
      </c>
    </row>
    <row r="31" spans="1:3" ht="13.5" thickBot="1" x14ac:dyDescent="0.25">
      <c r="A31" s="7" t="s">
        <v>90</v>
      </c>
      <c r="B31" s="8">
        <v>0</v>
      </c>
      <c r="C31" s="10">
        <f t="shared" si="0"/>
        <v>0</v>
      </c>
    </row>
    <row r="32" spans="1:3" ht="13.5" thickBot="1" x14ac:dyDescent="0.25">
      <c r="A32" s="7" t="s">
        <v>91</v>
      </c>
      <c r="B32" s="8">
        <v>0</v>
      </c>
      <c r="C32" s="10">
        <f t="shared" si="0"/>
        <v>0</v>
      </c>
    </row>
    <row r="33" spans="1:3" ht="13.5" thickBot="1" x14ac:dyDescent="0.25">
      <c r="A33" s="7" t="s">
        <v>92</v>
      </c>
      <c r="B33" s="8">
        <v>0</v>
      </c>
      <c r="C33" s="10">
        <f t="shared" si="0"/>
        <v>0</v>
      </c>
    </row>
    <row r="34" spans="1:3" ht="13.5" thickBot="1" x14ac:dyDescent="0.25">
      <c r="A34" s="7" t="s">
        <v>93</v>
      </c>
      <c r="B34" s="8">
        <v>0</v>
      </c>
      <c r="C34" s="10">
        <f t="shared" si="0"/>
        <v>0</v>
      </c>
    </row>
    <row r="35" spans="1:3" ht="13.5" thickBot="1" x14ac:dyDescent="0.25">
      <c r="A35" s="7" t="s">
        <v>94</v>
      </c>
      <c r="B35" s="8">
        <v>0</v>
      </c>
      <c r="C35" s="10">
        <f t="shared" si="0"/>
        <v>0</v>
      </c>
    </row>
    <row r="36" spans="1:3" ht="13.5" thickBot="1" x14ac:dyDescent="0.25">
      <c r="A36" s="7" t="s">
        <v>95</v>
      </c>
      <c r="B36" s="8">
        <v>0</v>
      </c>
      <c r="C36" s="10">
        <f t="shared" si="0"/>
        <v>0</v>
      </c>
    </row>
    <row r="37" spans="1:3" ht="13.5" thickBot="1" x14ac:dyDescent="0.25">
      <c r="A37" s="7" t="s">
        <v>96</v>
      </c>
      <c r="B37" s="8">
        <v>0</v>
      </c>
      <c r="C37" s="10">
        <f t="shared" si="0"/>
        <v>0</v>
      </c>
    </row>
    <row r="38" spans="1:3" ht="13.5" thickBot="1" x14ac:dyDescent="0.25">
      <c r="A38" s="7" t="s">
        <v>97</v>
      </c>
      <c r="B38" s="8">
        <v>75000</v>
      </c>
      <c r="C38" s="10">
        <f t="shared" si="0"/>
        <v>75000</v>
      </c>
    </row>
    <row r="39" spans="1:3" ht="13.5" thickBot="1" x14ac:dyDescent="0.25">
      <c r="A39" s="7" t="s">
        <v>98</v>
      </c>
      <c r="B39" s="8">
        <v>0</v>
      </c>
      <c r="C39" s="10">
        <f t="shared" si="0"/>
        <v>0</v>
      </c>
    </row>
    <row r="40" spans="1:3" ht="13.5" thickBot="1" x14ac:dyDescent="0.25">
      <c r="A40" s="7" t="s">
        <v>99</v>
      </c>
      <c r="B40" s="8">
        <v>0</v>
      </c>
      <c r="C40" s="10">
        <f t="shared" si="0"/>
        <v>0</v>
      </c>
    </row>
    <row r="41" spans="1:3" ht="13.5" thickBot="1" x14ac:dyDescent="0.25">
      <c r="A41" s="7" t="s">
        <v>100</v>
      </c>
      <c r="B41" s="8">
        <v>60450</v>
      </c>
      <c r="C41" s="10">
        <f t="shared" si="0"/>
        <v>60450</v>
      </c>
    </row>
    <row r="42" spans="1:3" ht="13.5" thickBot="1" x14ac:dyDescent="0.25">
      <c r="A42" s="7" t="s">
        <v>101</v>
      </c>
      <c r="B42" s="8">
        <v>0</v>
      </c>
      <c r="C42" s="10">
        <f t="shared" si="0"/>
        <v>0</v>
      </c>
    </row>
    <row r="43" spans="1:3" ht="13.5" thickBot="1" x14ac:dyDescent="0.25">
      <c r="A43" s="7" t="s">
        <v>102</v>
      </c>
      <c r="B43" s="8">
        <v>0</v>
      </c>
      <c r="C43" s="10">
        <f t="shared" si="0"/>
        <v>0</v>
      </c>
    </row>
    <row r="44" spans="1:3" ht="13.5" thickBot="1" x14ac:dyDescent="0.25">
      <c r="A44" s="7" t="s">
        <v>103</v>
      </c>
      <c r="B44" s="8">
        <v>0</v>
      </c>
      <c r="C44" s="10">
        <f t="shared" si="0"/>
        <v>0</v>
      </c>
    </row>
    <row r="45" spans="1:3" ht="13.5" thickBot="1" x14ac:dyDescent="0.25">
      <c r="A45" s="7" t="s">
        <v>104</v>
      </c>
      <c r="B45" s="8">
        <v>0</v>
      </c>
      <c r="C45" s="10">
        <f t="shared" si="0"/>
        <v>0</v>
      </c>
    </row>
    <row r="46" spans="1:3" ht="13.5" thickBot="1" x14ac:dyDescent="0.25">
      <c r="A46" s="7" t="s">
        <v>105</v>
      </c>
      <c r="B46" s="8">
        <v>0</v>
      </c>
      <c r="C46" s="10">
        <f t="shared" si="0"/>
        <v>0</v>
      </c>
    </row>
    <row r="47" spans="1:3" ht="13.5" thickBot="1" x14ac:dyDescent="0.25">
      <c r="A47" s="7" t="s">
        <v>106</v>
      </c>
      <c r="B47" s="8">
        <v>0</v>
      </c>
      <c r="C47" s="10">
        <f t="shared" si="0"/>
        <v>0</v>
      </c>
    </row>
    <row r="48" spans="1:3" ht="13.5" thickBot="1" x14ac:dyDescent="0.25">
      <c r="A48" s="7" t="s">
        <v>107</v>
      </c>
      <c r="B48" s="8">
        <v>0</v>
      </c>
      <c r="C48" s="10">
        <f t="shared" si="0"/>
        <v>0</v>
      </c>
    </row>
    <row r="49" spans="1:3" ht="13.5" thickBot="1" x14ac:dyDescent="0.25">
      <c r="A49" s="7" t="s">
        <v>108</v>
      </c>
      <c r="B49" s="8">
        <v>0</v>
      </c>
      <c r="C49" s="10">
        <f t="shared" si="0"/>
        <v>0</v>
      </c>
    </row>
    <row r="50" spans="1:3" ht="13.5" thickBot="1" x14ac:dyDescent="0.25">
      <c r="A50" s="7" t="s">
        <v>109</v>
      </c>
      <c r="B50" s="8">
        <v>0</v>
      </c>
      <c r="C50" s="10">
        <f t="shared" si="0"/>
        <v>0</v>
      </c>
    </row>
    <row r="51" spans="1:3" ht="13.5" thickBot="1" x14ac:dyDescent="0.25">
      <c r="A51" s="7" t="s">
        <v>110</v>
      </c>
      <c r="B51" s="8">
        <v>0</v>
      </c>
      <c r="C51" s="10">
        <f t="shared" si="0"/>
        <v>0</v>
      </c>
    </row>
    <row r="52" spans="1:3" ht="13.5" thickBot="1" x14ac:dyDescent="0.25">
      <c r="A52" s="7" t="s">
        <v>111</v>
      </c>
      <c r="B52" s="8">
        <v>0</v>
      </c>
      <c r="C52" s="10">
        <f t="shared" si="0"/>
        <v>0</v>
      </c>
    </row>
    <row r="53" spans="1:3" ht="13.5" thickBot="1" x14ac:dyDescent="0.25">
      <c r="A53" s="7" t="s">
        <v>112</v>
      </c>
      <c r="B53" s="8">
        <v>0</v>
      </c>
      <c r="C53" s="10">
        <f t="shared" si="0"/>
        <v>0</v>
      </c>
    </row>
    <row r="54" spans="1:3" ht="13.5" thickBot="1" x14ac:dyDescent="0.25">
      <c r="A54" s="7" t="s">
        <v>113</v>
      </c>
      <c r="B54" s="8">
        <v>0</v>
      </c>
      <c r="C54" s="10">
        <f t="shared" si="0"/>
        <v>0</v>
      </c>
    </row>
    <row r="55" spans="1:3" ht="13.5" thickBot="1" x14ac:dyDescent="0.25">
      <c r="A55" s="9" t="s">
        <v>230</v>
      </c>
      <c r="B55" s="13">
        <f>SUM(B7:B54)</f>
        <v>442382</v>
      </c>
      <c r="C55" s="13">
        <f>SUM(C7:C54)</f>
        <v>442382</v>
      </c>
    </row>
  </sheetData>
  <mergeCells count="6">
    <mergeCell ref="A4:C4"/>
    <mergeCell ref="A5:A6"/>
    <mergeCell ref="C5:C6"/>
    <mergeCell ref="A1:C1"/>
    <mergeCell ref="A2:C2"/>
    <mergeCell ref="A3:C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8.5703125" style="12" customWidth="1"/>
    <col min="2" max="2" width="17.7109375" style="12" customWidth="1"/>
    <col min="3" max="3" width="31.28515625" style="12" customWidth="1"/>
    <col min="4" max="16384" width="9.140625" style="12"/>
  </cols>
  <sheetData>
    <row r="1" spans="1:3" s="1" customFormat="1" ht="17.25" customHeight="1" x14ac:dyDescent="0.2">
      <c r="A1" s="31" t="s">
        <v>0</v>
      </c>
      <c r="B1" s="31"/>
      <c r="C1" s="31"/>
    </row>
    <row r="2" spans="1:3" s="1" customFormat="1" ht="17.25" customHeight="1" x14ac:dyDescent="0.2">
      <c r="A2" s="31" t="s">
        <v>1</v>
      </c>
      <c r="B2" s="31"/>
      <c r="C2" s="31"/>
    </row>
    <row r="3" spans="1:3" s="1" customFormat="1" ht="17.25" customHeight="1" x14ac:dyDescent="0.2">
      <c r="A3" s="31" t="s">
        <v>3</v>
      </c>
      <c r="B3" s="31"/>
      <c r="C3" s="31"/>
    </row>
    <row r="4" spans="1:3" s="1" customFormat="1" ht="17.25" customHeight="1" thickBot="1" x14ac:dyDescent="0.25">
      <c r="A4" s="31" t="s">
        <v>1005</v>
      </c>
      <c r="B4" s="31"/>
      <c r="C4" s="31"/>
    </row>
    <row r="5" spans="1:3" ht="39.75" customHeight="1" thickBot="1" x14ac:dyDescent="0.25">
      <c r="A5" s="29" t="s">
        <v>124</v>
      </c>
      <c r="B5" s="9" t="s">
        <v>1006</v>
      </c>
      <c r="C5" s="29" t="s">
        <v>177</v>
      </c>
    </row>
    <row r="6" spans="1:3" ht="39.75" customHeight="1" thickBot="1" x14ac:dyDescent="0.25">
      <c r="A6" s="30"/>
      <c r="B6" s="9" t="s">
        <v>1007</v>
      </c>
      <c r="C6" s="30"/>
    </row>
    <row r="7" spans="1:3" ht="13.5" thickBot="1" x14ac:dyDescent="0.25">
      <c r="A7" s="7" t="s">
        <v>66</v>
      </c>
      <c r="B7" s="8">
        <v>0</v>
      </c>
      <c r="C7" s="10">
        <f t="shared" ref="C7:C55" si="0">SUM(B7:B7)</f>
        <v>0</v>
      </c>
    </row>
    <row r="8" spans="1:3" ht="13.5" thickBot="1" x14ac:dyDescent="0.25">
      <c r="A8" s="7" t="s">
        <v>67</v>
      </c>
      <c r="B8" s="8">
        <v>0</v>
      </c>
      <c r="C8" s="10">
        <f t="shared" si="0"/>
        <v>0</v>
      </c>
    </row>
    <row r="9" spans="1:3" ht="13.5" thickBot="1" x14ac:dyDescent="0.25">
      <c r="A9" s="7" t="s">
        <v>68</v>
      </c>
      <c r="B9" s="8">
        <v>0</v>
      </c>
      <c r="C9" s="10">
        <f t="shared" si="0"/>
        <v>0</v>
      </c>
    </row>
    <row r="10" spans="1:3" ht="13.5" thickBot="1" x14ac:dyDescent="0.25">
      <c r="A10" s="7" t="s">
        <v>69</v>
      </c>
      <c r="B10" s="8">
        <v>0</v>
      </c>
      <c r="C10" s="10">
        <f t="shared" si="0"/>
        <v>0</v>
      </c>
    </row>
    <row r="11" spans="1:3" ht="13.5" thickBot="1" x14ac:dyDescent="0.25">
      <c r="A11" s="7" t="s">
        <v>70</v>
      </c>
      <c r="B11" s="8">
        <v>0</v>
      </c>
      <c r="C11" s="10">
        <f t="shared" si="0"/>
        <v>0</v>
      </c>
    </row>
    <row r="12" spans="1:3" ht="13.5" thickBot="1" x14ac:dyDescent="0.25">
      <c r="A12" s="7" t="s">
        <v>71</v>
      </c>
      <c r="B12" s="8">
        <v>0</v>
      </c>
      <c r="C12" s="10">
        <f t="shared" si="0"/>
        <v>0</v>
      </c>
    </row>
    <row r="13" spans="1:3" ht="13.5" thickBot="1" x14ac:dyDescent="0.25">
      <c r="A13" s="7" t="s">
        <v>72</v>
      </c>
      <c r="B13" s="8">
        <v>0</v>
      </c>
      <c r="C13" s="10">
        <f t="shared" si="0"/>
        <v>0</v>
      </c>
    </row>
    <row r="14" spans="1:3" ht="13.5" thickBot="1" x14ac:dyDescent="0.25">
      <c r="A14" s="7" t="s">
        <v>73</v>
      </c>
      <c r="B14" s="8">
        <v>0</v>
      </c>
      <c r="C14" s="10">
        <f t="shared" si="0"/>
        <v>0</v>
      </c>
    </row>
    <row r="15" spans="1:3" ht="13.5" thickBot="1" x14ac:dyDescent="0.25">
      <c r="A15" s="7" t="s">
        <v>74</v>
      </c>
      <c r="B15" s="8">
        <v>0</v>
      </c>
      <c r="C15" s="10">
        <f t="shared" si="0"/>
        <v>0</v>
      </c>
    </row>
    <row r="16" spans="1:3" ht="13.5" thickBot="1" x14ac:dyDescent="0.25">
      <c r="A16" s="7" t="s">
        <v>75</v>
      </c>
      <c r="B16" s="8">
        <v>0</v>
      </c>
      <c r="C16" s="10">
        <f t="shared" si="0"/>
        <v>0</v>
      </c>
    </row>
    <row r="17" spans="1:3" ht="13.5" thickBot="1" x14ac:dyDescent="0.25">
      <c r="A17" s="7" t="s">
        <v>76</v>
      </c>
      <c r="B17" s="8">
        <v>0</v>
      </c>
      <c r="C17" s="10">
        <f t="shared" si="0"/>
        <v>0</v>
      </c>
    </row>
    <row r="18" spans="1:3" ht="13.5" thickBot="1" x14ac:dyDescent="0.25">
      <c r="A18" s="7" t="s">
        <v>77</v>
      </c>
      <c r="B18" s="8">
        <v>0</v>
      </c>
      <c r="C18" s="10">
        <f t="shared" si="0"/>
        <v>0</v>
      </c>
    </row>
    <row r="19" spans="1:3" ht="13.5" thickBot="1" x14ac:dyDescent="0.25">
      <c r="A19" s="7" t="s">
        <v>78</v>
      </c>
      <c r="B19" s="8">
        <v>0</v>
      </c>
      <c r="C19" s="10">
        <f t="shared" si="0"/>
        <v>0</v>
      </c>
    </row>
    <row r="20" spans="1:3" ht="13.5" thickBot="1" x14ac:dyDescent="0.25">
      <c r="A20" s="7" t="s">
        <v>79</v>
      </c>
      <c r="B20" s="8">
        <v>0</v>
      </c>
      <c r="C20" s="10">
        <f t="shared" si="0"/>
        <v>0</v>
      </c>
    </row>
    <row r="21" spans="1:3" ht="13.5" thickBot="1" x14ac:dyDescent="0.25">
      <c r="A21" s="7" t="s">
        <v>80</v>
      </c>
      <c r="B21" s="8">
        <v>0</v>
      </c>
      <c r="C21" s="10">
        <f t="shared" si="0"/>
        <v>0</v>
      </c>
    </row>
    <row r="22" spans="1:3" ht="13.5" thickBot="1" x14ac:dyDescent="0.25">
      <c r="A22" s="7" t="s">
        <v>81</v>
      </c>
      <c r="B22" s="8">
        <v>0</v>
      </c>
      <c r="C22" s="10">
        <f t="shared" si="0"/>
        <v>0</v>
      </c>
    </row>
    <row r="23" spans="1:3" ht="13.5" thickBot="1" x14ac:dyDescent="0.25">
      <c r="A23" s="7" t="s">
        <v>82</v>
      </c>
      <c r="B23" s="8">
        <v>0</v>
      </c>
      <c r="C23" s="10">
        <f t="shared" si="0"/>
        <v>0</v>
      </c>
    </row>
    <row r="24" spans="1:3" ht="13.5" thickBot="1" x14ac:dyDescent="0.25">
      <c r="A24" s="7" t="s">
        <v>83</v>
      </c>
      <c r="B24" s="8">
        <v>0</v>
      </c>
      <c r="C24" s="10">
        <f t="shared" si="0"/>
        <v>0</v>
      </c>
    </row>
    <row r="25" spans="1:3" ht="13.5" thickBot="1" x14ac:dyDescent="0.25">
      <c r="A25" s="7" t="s">
        <v>84</v>
      </c>
      <c r="B25" s="8">
        <v>0</v>
      </c>
      <c r="C25" s="10">
        <f t="shared" si="0"/>
        <v>0</v>
      </c>
    </row>
    <row r="26" spans="1:3" ht="13.5" thickBot="1" x14ac:dyDescent="0.25">
      <c r="A26" s="7" t="s">
        <v>85</v>
      </c>
      <c r="B26" s="8">
        <v>0</v>
      </c>
      <c r="C26" s="10">
        <f t="shared" si="0"/>
        <v>0</v>
      </c>
    </row>
    <row r="27" spans="1:3" ht="13.5" thickBot="1" x14ac:dyDescent="0.25">
      <c r="A27" s="7" t="s">
        <v>86</v>
      </c>
      <c r="B27" s="8">
        <v>0</v>
      </c>
      <c r="C27" s="10">
        <f t="shared" si="0"/>
        <v>0</v>
      </c>
    </row>
    <row r="28" spans="1:3" ht="13.5" thickBot="1" x14ac:dyDescent="0.25">
      <c r="A28" s="7" t="s">
        <v>87</v>
      </c>
      <c r="B28" s="8">
        <v>0</v>
      </c>
      <c r="C28" s="10">
        <f t="shared" si="0"/>
        <v>0</v>
      </c>
    </row>
    <row r="29" spans="1:3" ht="13.5" thickBot="1" x14ac:dyDescent="0.25">
      <c r="A29" s="7" t="s">
        <v>88</v>
      </c>
      <c r="B29" s="8">
        <v>0</v>
      </c>
      <c r="C29" s="10">
        <f t="shared" si="0"/>
        <v>0</v>
      </c>
    </row>
    <row r="30" spans="1:3" ht="13.5" thickBot="1" x14ac:dyDescent="0.25">
      <c r="A30" s="7" t="s">
        <v>89</v>
      </c>
      <c r="B30" s="8">
        <v>0</v>
      </c>
      <c r="C30" s="10">
        <f t="shared" si="0"/>
        <v>0</v>
      </c>
    </row>
    <row r="31" spans="1:3" ht="13.5" thickBot="1" x14ac:dyDescent="0.25">
      <c r="A31" s="7" t="s">
        <v>90</v>
      </c>
      <c r="B31" s="8">
        <v>0</v>
      </c>
      <c r="C31" s="10">
        <f t="shared" si="0"/>
        <v>0</v>
      </c>
    </row>
    <row r="32" spans="1:3" ht="13.5" thickBot="1" x14ac:dyDescent="0.25">
      <c r="A32" s="7" t="s">
        <v>91</v>
      </c>
      <c r="B32" s="8">
        <v>0</v>
      </c>
      <c r="C32" s="10">
        <f t="shared" si="0"/>
        <v>0</v>
      </c>
    </row>
    <row r="33" spans="1:3" ht="13.5" thickBot="1" x14ac:dyDescent="0.25">
      <c r="A33" s="7" t="s">
        <v>92</v>
      </c>
      <c r="B33" s="8">
        <v>0</v>
      </c>
      <c r="C33" s="10">
        <f t="shared" si="0"/>
        <v>0</v>
      </c>
    </row>
    <row r="34" spans="1:3" ht="13.5" thickBot="1" x14ac:dyDescent="0.25">
      <c r="A34" s="7" t="s">
        <v>93</v>
      </c>
      <c r="B34" s="8">
        <v>0</v>
      </c>
      <c r="C34" s="10">
        <f t="shared" si="0"/>
        <v>0</v>
      </c>
    </row>
    <row r="35" spans="1:3" ht="13.5" thickBot="1" x14ac:dyDescent="0.25">
      <c r="A35" s="7" t="s">
        <v>94</v>
      </c>
      <c r="B35" s="8">
        <v>0</v>
      </c>
      <c r="C35" s="10">
        <f t="shared" si="0"/>
        <v>0</v>
      </c>
    </row>
    <row r="36" spans="1:3" ht="13.5" thickBot="1" x14ac:dyDescent="0.25">
      <c r="A36" s="7" t="s">
        <v>95</v>
      </c>
      <c r="B36" s="8">
        <v>0</v>
      </c>
      <c r="C36" s="10">
        <f t="shared" si="0"/>
        <v>0</v>
      </c>
    </row>
    <row r="37" spans="1:3" ht="13.5" thickBot="1" x14ac:dyDescent="0.25">
      <c r="A37" s="7" t="s">
        <v>96</v>
      </c>
      <c r="B37" s="8">
        <v>0</v>
      </c>
      <c r="C37" s="10">
        <f t="shared" si="0"/>
        <v>0</v>
      </c>
    </row>
    <row r="38" spans="1:3" ht="13.5" thickBot="1" x14ac:dyDescent="0.25">
      <c r="A38" s="7" t="s">
        <v>97</v>
      </c>
      <c r="B38" s="8">
        <v>0</v>
      </c>
      <c r="C38" s="10">
        <f t="shared" si="0"/>
        <v>0</v>
      </c>
    </row>
    <row r="39" spans="1:3" ht="13.5" thickBot="1" x14ac:dyDescent="0.25">
      <c r="A39" s="7" t="s">
        <v>98</v>
      </c>
      <c r="B39" s="8">
        <v>0</v>
      </c>
      <c r="C39" s="10">
        <f t="shared" si="0"/>
        <v>0</v>
      </c>
    </row>
    <row r="40" spans="1:3" ht="13.5" thickBot="1" x14ac:dyDescent="0.25">
      <c r="A40" s="7" t="s">
        <v>99</v>
      </c>
      <c r="B40" s="8">
        <v>0</v>
      </c>
      <c r="C40" s="10">
        <f t="shared" si="0"/>
        <v>0</v>
      </c>
    </row>
    <row r="41" spans="1:3" ht="13.5" thickBot="1" x14ac:dyDescent="0.25">
      <c r="A41" s="7" t="s">
        <v>100</v>
      </c>
      <c r="B41" s="8">
        <v>0</v>
      </c>
      <c r="C41" s="10">
        <f t="shared" si="0"/>
        <v>0</v>
      </c>
    </row>
    <row r="42" spans="1:3" ht="13.5" thickBot="1" x14ac:dyDescent="0.25">
      <c r="A42" s="7" t="s">
        <v>101</v>
      </c>
      <c r="B42" s="8">
        <v>0</v>
      </c>
      <c r="C42" s="10">
        <f t="shared" si="0"/>
        <v>0</v>
      </c>
    </row>
    <row r="43" spans="1:3" ht="13.5" thickBot="1" x14ac:dyDescent="0.25">
      <c r="A43" s="7" t="s">
        <v>102</v>
      </c>
      <c r="B43" s="8">
        <v>0</v>
      </c>
      <c r="C43" s="10">
        <f t="shared" si="0"/>
        <v>0</v>
      </c>
    </row>
    <row r="44" spans="1:3" ht="13.5" thickBot="1" x14ac:dyDescent="0.25">
      <c r="A44" s="7" t="s">
        <v>103</v>
      </c>
      <c r="B44" s="8">
        <v>0</v>
      </c>
      <c r="C44" s="10">
        <f t="shared" si="0"/>
        <v>0</v>
      </c>
    </row>
    <row r="45" spans="1:3" ht="13.5" thickBot="1" x14ac:dyDescent="0.25">
      <c r="A45" s="7" t="s">
        <v>104</v>
      </c>
      <c r="B45" s="8">
        <v>0</v>
      </c>
      <c r="C45" s="10">
        <f t="shared" si="0"/>
        <v>0</v>
      </c>
    </row>
    <row r="46" spans="1:3" ht="13.5" thickBot="1" x14ac:dyDescent="0.25">
      <c r="A46" s="7" t="s">
        <v>105</v>
      </c>
      <c r="B46" s="8">
        <v>0</v>
      </c>
      <c r="C46" s="10">
        <f t="shared" si="0"/>
        <v>0</v>
      </c>
    </row>
    <row r="47" spans="1:3" ht="13.5" thickBot="1" x14ac:dyDescent="0.25">
      <c r="A47" s="7" t="s">
        <v>106</v>
      </c>
      <c r="B47" s="8">
        <v>0</v>
      </c>
      <c r="C47" s="10">
        <f t="shared" si="0"/>
        <v>0</v>
      </c>
    </row>
    <row r="48" spans="1:3" ht="13.5" thickBot="1" x14ac:dyDescent="0.25">
      <c r="A48" s="7" t="s">
        <v>107</v>
      </c>
      <c r="B48" s="8">
        <v>0</v>
      </c>
      <c r="C48" s="10">
        <f t="shared" si="0"/>
        <v>0</v>
      </c>
    </row>
    <row r="49" spans="1:3" ht="13.5" thickBot="1" x14ac:dyDescent="0.25">
      <c r="A49" s="7" t="s">
        <v>108</v>
      </c>
      <c r="B49" s="8">
        <v>0</v>
      </c>
      <c r="C49" s="10">
        <f t="shared" si="0"/>
        <v>0</v>
      </c>
    </row>
    <row r="50" spans="1:3" ht="13.5" thickBot="1" x14ac:dyDescent="0.25">
      <c r="A50" s="7" t="s">
        <v>109</v>
      </c>
      <c r="B50" s="8">
        <v>0</v>
      </c>
      <c r="C50" s="10">
        <f t="shared" si="0"/>
        <v>0</v>
      </c>
    </row>
    <row r="51" spans="1:3" ht="13.5" thickBot="1" x14ac:dyDescent="0.25">
      <c r="A51" s="7" t="s">
        <v>110</v>
      </c>
      <c r="B51" s="8">
        <v>0</v>
      </c>
      <c r="C51" s="10">
        <f t="shared" si="0"/>
        <v>0</v>
      </c>
    </row>
    <row r="52" spans="1:3" ht="13.5" thickBot="1" x14ac:dyDescent="0.25">
      <c r="A52" s="7" t="s">
        <v>111</v>
      </c>
      <c r="B52" s="8">
        <v>0</v>
      </c>
      <c r="C52" s="10">
        <f t="shared" si="0"/>
        <v>0</v>
      </c>
    </row>
    <row r="53" spans="1:3" ht="13.5" thickBot="1" x14ac:dyDescent="0.25">
      <c r="A53" s="7" t="s">
        <v>112</v>
      </c>
      <c r="B53" s="8">
        <v>0</v>
      </c>
      <c r="C53" s="10">
        <f t="shared" si="0"/>
        <v>0</v>
      </c>
    </row>
    <row r="54" spans="1:3" ht="13.5" thickBot="1" x14ac:dyDescent="0.25">
      <c r="A54" s="7" t="s">
        <v>113</v>
      </c>
      <c r="B54" s="8">
        <v>0</v>
      </c>
      <c r="C54" s="10">
        <f t="shared" si="0"/>
        <v>0</v>
      </c>
    </row>
    <row r="55" spans="1:3" ht="13.5" thickBot="1" x14ac:dyDescent="0.25">
      <c r="A55" s="7" t="s">
        <v>118</v>
      </c>
      <c r="B55" s="8">
        <v>15000000</v>
      </c>
      <c r="C55" s="10">
        <f t="shared" si="0"/>
        <v>15000000</v>
      </c>
    </row>
    <row r="56" spans="1:3" ht="13.5" thickBot="1" x14ac:dyDescent="0.25">
      <c r="A56" s="9" t="s">
        <v>230</v>
      </c>
      <c r="B56" s="13">
        <f>SUM(B7:B55)</f>
        <v>15000000</v>
      </c>
      <c r="C56" s="13">
        <f>SUM(C7:C55)</f>
        <v>15000000</v>
      </c>
    </row>
  </sheetData>
  <mergeCells count="6">
    <mergeCell ref="A4:C4"/>
    <mergeCell ref="A5:A6"/>
    <mergeCell ref="C5:C6"/>
    <mergeCell ref="A1:C1"/>
    <mergeCell ref="A2:C2"/>
    <mergeCell ref="A3:C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6.140625" style="12" customWidth="1"/>
    <col min="2" max="4" width="17.7109375" style="12" customWidth="1"/>
    <col min="5" max="5" width="24.28515625" style="12" customWidth="1"/>
    <col min="6" max="16384" width="9.140625" style="12"/>
  </cols>
  <sheetData>
    <row r="1" spans="1:5" s="1" customFormat="1" ht="18" customHeight="1" x14ac:dyDescent="0.2">
      <c r="A1" s="31" t="s">
        <v>0</v>
      </c>
      <c r="B1" s="31"/>
      <c r="C1" s="31"/>
      <c r="D1" s="31"/>
      <c r="E1" s="31"/>
    </row>
    <row r="2" spans="1:5" s="1" customFormat="1" ht="18" customHeight="1" x14ac:dyDescent="0.2">
      <c r="A2" s="31" t="s">
        <v>1</v>
      </c>
      <c r="B2" s="31"/>
      <c r="C2" s="31"/>
      <c r="D2" s="31"/>
      <c r="E2" s="31"/>
    </row>
    <row r="3" spans="1:5" s="1" customFormat="1" ht="18" customHeight="1" x14ac:dyDescent="0.2">
      <c r="A3" s="31" t="s">
        <v>3</v>
      </c>
      <c r="B3" s="31"/>
      <c r="C3" s="31"/>
      <c r="D3" s="31"/>
      <c r="E3" s="31"/>
    </row>
    <row r="4" spans="1:5" s="1" customFormat="1" ht="18" customHeight="1" thickBot="1" x14ac:dyDescent="0.25">
      <c r="A4" s="31" t="s">
        <v>1008</v>
      </c>
      <c r="B4" s="31"/>
      <c r="C4" s="31"/>
      <c r="D4" s="31"/>
      <c r="E4" s="31"/>
    </row>
    <row r="5" spans="1:5" ht="39.75" customHeight="1" thickBot="1" x14ac:dyDescent="0.25">
      <c r="A5" s="29" t="s">
        <v>124</v>
      </c>
      <c r="B5" s="9" t="s">
        <v>1009</v>
      </c>
      <c r="C5" s="9" t="s">
        <v>1010</v>
      </c>
      <c r="D5" s="9" t="s">
        <v>1011</v>
      </c>
      <c r="E5" s="29" t="s">
        <v>177</v>
      </c>
    </row>
    <row r="6" spans="1:5" ht="39.75" customHeight="1" thickBot="1" x14ac:dyDescent="0.25">
      <c r="A6" s="30"/>
      <c r="B6" s="9" t="s">
        <v>1012</v>
      </c>
      <c r="C6" s="9" t="s">
        <v>1012</v>
      </c>
      <c r="D6" s="9" t="s">
        <v>1012</v>
      </c>
      <c r="E6" s="30"/>
    </row>
    <row r="7" spans="1:5" ht="13.5" thickBot="1" x14ac:dyDescent="0.25">
      <c r="A7" s="7" t="s">
        <v>66</v>
      </c>
      <c r="B7" s="8">
        <v>0</v>
      </c>
      <c r="C7" s="8">
        <v>0</v>
      </c>
      <c r="D7" s="8">
        <v>0</v>
      </c>
      <c r="E7" s="10">
        <f t="shared" ref="E7:E54" si="0">SUM(B7:D7)</f>
        <v>0</v>
      </c>
    </row>
    <row r="8" spans="1:5" ht="13.5" thickBot="1" x14ac:dyDescent="0.25">
      <c r="A8" s="7" t="s">
        <v>67</v>
      </c>
      <c r="B8" s="8">
        <v>0</v>
      </c>
      <c r="C8" s="8">
        <v>0</v>
      </c>
      <c r="D8" s="8">
        <v>0</v>
      </c>
      <c r="E8" s="10">
        <f t="shared" si="0"/>
        <v>0</v>
      </c>
    </row>
    <row r="9" spans="1:5" ht="13.5" thickBot="1" x14ac:dyDescent="0.25">
      <c r="A9" s="7" t="s">
        <v>68</v>
      </c>
      <c r="B9" s="8">
        <v>19460</v>
      </c>
      <c r="C9" s="8">
        <v>507000</v>
      </c>
      <c r="D9" s="8">
        <v>0</v>
      </c>
      <c r="E9" s="10">
        <f t="shared" si="0"/>
        <v>526460</v>
      </c>
    </row>
    <row r="10" spans="1:5" ht="13.5" thickBot="1" x14ac:dyDescent="0.25">
      <c r="A10" s="7" t="s">
        <v>69</v>
      </c>
      <c r="B10" s="8">
        <v>20000</v>
      </c>
      <c r="C10" s="8">
        <v>506578</v>
      </c>
      <c r="D10" s="8">
        <v>223294</v>
      </c>
      <c r="E10" s="10">
        <f t="shared" si="0"/>
        <v>749872</v>
      </c>
    </row>
    <row r="11" spans="1:5" ht="13.5" thickBot="1" x14ac:dyDescent="0.25">
      <c r="A11" s="7" t="s">
        <v>70</v>
      </c>
      <c r="B11" s="8">
        <v>0</v>
      </c>
      <c r="C11" s="8">
        <v>0</v>
      </c>
      <c r="D11" s="8">
        <v>0</v>
      </c>
      <c r="E11" s="10">
        <f t="shared" si="0"/>
        <v>0</v>
      </c>
    </row>
    <row r="12" spans="1:5" ht="13.5" thickBot="1" x14ac:dyDescent="0.25">
      <c r="A12" s="7" t="s">
        <v>71</v>
      </c>
      <c r="B12" s="8">
        <v>0</v>
      </c>
      <c r="C12" s="8">
        <v>0</v>
      </c>
      <c r="D12" s="8">
        <v>225000</v>
      </c>
      <c r="E12" s="10">
        <f t="shared" si="0"/>
        <v>225000</v>
      </c>
    </row>
    <row r="13" spans="1:5" ht="13.5" thickBot="1" x14ac:dyDescent="0.25">
      <c r="A13" s="7" t="s">
        <v>72</v>
      </c>
      <c r="B13" s="8">
        <v>0</v>
      </c>
      <c r="C13" s="8">
        <v>0</v>
      </c>
      <c r="D13" s="8">
        <v>224934</v>
      </c>
      <c r="E13" s="10">
        <f t="shared" si="0"/>
        <v>224934</v>
      </c>
    </row>
    <row r="14" spans="1:5" ht="13.5" thickBot="1" x14ac:dyDescent="0.25">
      <c r="A14" s="7" t="s">
        <v>73</v>
      </c>
      <c r="B14" s="8">
        <v>0</v>
      </c>
      <c r="C14" s="8">
        <v>125557</v>
      </c>
      <c r="D14" s="8">
        <v>0</v>
      </c>
      <c r="E14" s="10">
        <f t="shared" si="0"/>
        <v>125557</v>
      </c>
    </row>
    <row r="15" spans="1:5" ht="13.5" thickBot="1" x14ac:dyDescent="0.25">
      <c r="A15" s="7" t="s">
        <v>74</v>
      </c>
      <c r="B15" s="8">
        <v>0</v>
      </c>
      <c r="C15" s="8">
        <v>0</v>
      </c>
      <c r="D15" s="8">
        <v>0</v>
      </c>
      <c r="E15" s="10">
        <f t="shared" si="0"/>
        <v>0</v>
      </c>
    </row>
    <row r="16" spans="1:5" ht="13.5" thickBot="1" x14ac:dyDescent="0.25">
      <c r="A16" s="7" t="s">
        <v>75</v>
      </c>
      <c r="B16" s="8">
        <v>0</v>
      </c>
      <c r="C16" s="8">
        <v>509963</v>
      </c>
      <c r="D16" s="8">
        <v>0</v>
      </c>
      <c r="E16" s="10">
        <f t="shared" si="0"/>
        <v>509963</v>
      </c>
    </row>
    <row r="17" spans="1:5" ht="13.5" thickBot="1" x14ac:dyDescent="0.25">
      <c r="A17" s="7" t="s">
        <v>76</v>
      </c>
      <c r="B17" s="8">
        <v>0</v>
      </c>
      <c r="C17" s="8">
        <v>0</v>
      </c>
      <c r="D17" s="8">
        <v>0</v>
      </c>
      <c r="E17" s="10">
        <f t="shared" si="0"/>
        <v>0</v>
      </c>
    </row>
    <row r="18" spans="1:5" ht="13.5" thickBot="1" x14ac:dyDescent="0.25">
      <c r="A18" s="7" t="s">
        <v>77</v>
      </c>
      <c r="B18" s="8">
        <v>0</v>
      </c>
      <c r="C18" s="8">
        <v>0</v>
      </c>
      <c r="D18" s="8">
        <v>0</v>
      </c>
      <c r="E18" s="10">
        <f t="shared" si="0"/>
        <v>0</v>
      </c>
    </row>
    <row r="19" spans="1:5" ht="13.5" thickBot="1" x14ac:dyDescent="0.25">
      <c r="A19" s="7" t="s">
        <v>78</v>
      </c>
      <c r="B19" s="8">
        <v>0</v>
      </c>
      <c r="C19" s="8">
        <v>0</v>
      </c>
      <c r="D19" s="8">
        <v>0</v>
      </c>
      <c r="E19" s="10">
        <f t="shared" si="0"/>
        <v>0</v>
      </c>
    </row>
    <row r="20" spans="1:5" ht="13.5" thickBot="1" x14ac:dyDescent="0.25">
      <c r="A20" s="7" t="s">
        <v>79</v>
      </c>
      <c r="B20" s="8">
        <v>0</v>
      </c>
      <c r="C20" s="8">
        <v>443989</v>
      </c>
      <c r="D20" s="8">
        <v>0</v>
      </c>
      <c r="E20" s="10">
        <f t="shared" si="0"/>
        <v>443989</v>
      </c>
    </row>
    <row r="21" spans="1:5" ht="13.5" thickBot="1" x14ac:dyDescent="0.25">
      <c r="A21" s="7" t="s">
        <v>80</v>
      </c>
      <c r="B21" s="8">
        <v>0</v>
      </c>
      <c r="C21" s="8">
        <v>0</v>
      </c>
      <c r="D21" s="8">
        <v>0</v>
      </c>
      <c r="E21" s="10">
        <f t="shared" si="0"/>
        <v>0</v>
      </c>
    </row>
    <row r="22" spans="1:5" ht="13.5" thickBot="1" x14ac:dyDescent="0.25">
      <c r="A22" s="7" t="s">
        <v>81</v>
      </c>
      <c r="B22" s="8">
        <v>0</v>
      </c>
      <c r="C22" s="8">
        <v>0</v>
      </c>
      <c r="D22" s="8">
        <v>0</v>
      </c>
      <c r="E22" s="10">
        <f t="shared" si="0"/>
        <v>0</v>
      </c>
    </row>
    <row r="23" spans="1:5" ht="13.5" thickBot="1" x14ac:dyDescent="0.25">
      <c r="A23" s="7" t="s">
        <v>82</v>
      </c>
      <c r="B23" s="8">
        <v>0</v>
      </c>
      <c r="C23" s="8">
        <v>0</v>
      </c>
      <c r="D23" s="8">
        <v>0</v>
      </c>
      <c r="E23" s="10">
        <f t="shared" si="0"/>
        <v>0</v>
      </c>
    </row>
    <row r="24" spans="1:5" ht="13.5" thickBot="1" x14ac:dyDescent="0.25">
      <c r="A24" s="7" t="s">
        <v>83</v>
      </c>
      <c r="B24" s="8">
        <v>0</v>
      </c>
      <c r="C24" s="8">
        <v>0</v>
      </c>
      <c r="D24" s="8">
        <v>0</v>
      </c>
      <c r="E24" s="10">
        <f t="shared" si="0"/>
        <v>0</v>
      </c>
    </row>
    <row r="25" spans="1:5" ht="13.5" thickBot="1" x14ac:dyDescent="0.25">
      <c r="A25" s="7" t="s">
        <v>84</v>
      </c>
      <c r="B25" s="8">
        <v>0</v>
      </c>
      <c r="C25" s="8">
        <v>159995</v>
      </c>
      <c r="D25" s="8">
        <v>0</v>
      </c>
      <c r="E25" s="10">
        <f t="shared" si="0"/>
        <v>159995</v>
      </c>
    </row>
    <row r="26" spans="1:5" ht="13.5" thickBot="1" x14ac:dyDescent="0.25">
      <c r="A26" s="7" t="s">
        <v>85</v>
      </c>
      <c r="B26" s="8">
        <v>0</v>
      </c>
      <c r="C26" s="8">
        <v>0</v>
      </c>
      <c r="D26" s="8">
        <v>0</v>
      </c>
      <c r="E26" s="10">
        <f t="shared" si="0"/>
        <v>0</v>
      </c>
    </row>
    <row r="27" spans="1:5" ht="13.5" thickBot="1" x14ac:dyDescent="0.25">
      <c r="A27" s="7" t="s">
        <v>86</v>
      </c>
      <c r="B27" s="8">
        <v>0</v>
      </c>
      <c r="C27" s="8">
        <v>513127</v>
      </c>
      <c r="D27" s="8">
        <v>0</v>
      </c>
      <c r="E27" s="10">
        <f t="shared" si="0"/>
        <v>513127</v>
      </c>
    </row>
    <row r="28" spans="1:5" ht="13.5" thickBot="1" x14ac:dyDescent="0.25">
      <c r="A28" s="7" t="s">
        <v>87</v>
      </c>
      <c r="B28" s="8">
        <v>0</v>
      </c>
      <c r="C28" s="8">
        <v>0</v>
      </c>
      <c r="D28" s="8">
        <v>0</v>
      </c>
      <c r="E28" s="10">
        <f t="shared" si="0"/>
        <v>0</v>
      </c>
    </row>
    <row r="29" spans="1:5" ht="13.5" thickBot="1" x14ac:dyDescent="0.25">
      <c r="A29" s="7" t="s">
        <v>88</v>
      </c>
      <c r="B29" s="8">
        <v>15923</v>
      </c>
      <c r="C29" s="8">
        <v>160000</v>
      </c>
      <c r="D29" s="8">
        <v>0</v>
      </c>
      <c r="E29" s="10">
        <f t="shared" si="0"/>
        <v>175923</v>
      </c>
    </row>
    <row r="30" spans="1:5" ht="13.5" thickBot="1" x14ac:dyDescent="0.25">
      <c r="A30" s="7" t="s">
        <v>89</v>
      </c>
      <c r="B30" s="8">
        <v>0</v>
      </c>
      <c r="C30" s="8">
        <v>0</v>
      </c>
      <c r="D30" s="8">
        <v>0</v>
      </c>
      <c r="E30" s="10">
        <f t="shared" si="0"/>
        <v>0</v>
      </c>
    </row>
    <row r="31" spans="1:5" ht="13.5" thickBot="1" x14ac:dyDescent="0.25">
      <c r="A31" s="7" t="s">
        <v>90</v>
      </c>
      <c r="B31" s="8">
        <v>0</v>
      </c>
      <c r="C31" s="8">
        <v>280720</v>
      </c>
      <c r="D31" s="8">
        <v>0</v>
      </c>
      <c r="E31" s="10">
        <f t="shared" si="0"/>
        <v>280720</v>
      </c>
    </row>
    <row r="32" spans="1:5" ht="13.5" thickBot="1" x14ac:dyDescent="0.25">
      <c r="A32" s="7" t="s">
        <v>91</v>
      </c>
      <c r="B32" s="8">
        <v>60000</v>
      </c>
      <c r="C32" s="8">
        <v>449496</v>
      </c>
      <c r="D32" s="8">
        <v>20000</v>
      </c>
      <c r="E32" s="10">
        <f t="shared" si="0"/>
        <v>529496</v>
      </c>
    </row>
    <row r="33" spans="1:5" ht="13.5" thickBot="1" x14ac:dyDescent="0.25">
      <c r="A33" s="7" t="s">
        <v>92</v>
      </c>
      <c r="B33" s="8">
        <v>0</v>
      </c>
      <c r="C33" s="8">
        <v>0</v>
      </c>
      <c r="D33" s="8">
        <v>0</v>
      </c>
      <c r="E33" s="10">
        <f t="shared" si="0"/>
        <v>0</v>
      </c>
    </row>
    <row r="34" spans="1:5" ht="13.5" thickBot="1" x14ac:dyDescent="0.25">
      <c r="A34" s="7" t="s">
        <v>93</v>
      </c>
      <c r="B34" s="8">
        <v>0</v>
      </c>
      <c r="C34" s="8">
        <v>0</v>
      </c>
      <c r="D34" s="8">
        <v>0</v>
      </c>
      <c r="E34" s="10">
        <f t="shared" si="0"/>
        <v>0</v>
      </c>
    </row>
    <row r="35" spans="1:5" ht="13.5" thickBot="1" x14ac:dyDescent="0.25">
      <c r="A35" s="7" t="s">
        <v>94</v>
      </c>
      <c r="B35" s="8">
        <v>0</v>
      </c>
      <c r="C35" s="8">
        <v>0</v>
      </c>
      <c r="D35" s="8">
        <v>0</v>
      </c>
      <c r="E35" s="10">
        <f t="shared" si="0"/>
        <v>0</v>
      </c>
    </row>
    <row r="36" spans="1:5" ht="13.5" thickBot="1" x14ac:dyDescent="0.25">
      <c r="A36" s="7" t="s">
        <v>95</v>
      </c>
      <c r="B36" s="8">
        <v>0</v>
      </c>
      <c r="C36" s="8">
        <v>0</v>
      </c>
      <c r="D36" s="8">
        <v>0</v>
      </c>
      <c r="E36" s="10">
        <f t="shared" si="0"/>
        <v>0</v>
      </c>
    </row>
    <row r="37" spans="1:5" ht="13.5" thickBot="1" x14ac:dyDescent="0.25">
      <c r="A37" s="7" t="s">
        <v>96</v>
      </c>
      <c r="B37" s="8">
        <v>19980</v>
      </c>
      <c r="C37" s="8">
        <v>0</v>
      </c>
      <c r="D37" s="8">
        <v>529200</v>
      </c>
      <c r="E37" s="10">
        <f t="shared" si="0"/>
        <v>549180</v>
      </c>
    </row>
    <row r="38" spans="1:5" ht="13.5" thickBot="1" x14ac:dyDescent="0.25">
      <c r="A38" s="7" t="s">
        <v>97</v>
      </c>
      <c r="B38" s="8">
        <v>0</v>
      </c>
      <c r="C38" s="8">
        <v>0</v>
      </c>
      <c r="D38" s="8">
        <v>0</v>
      </c>
      <c r="E38" s="10">
        <f t="shared" si="0"/>
        <v>0</v>
      </c>
    </row>
    <row r="39" spans="1:5" ht="13.5" thickBot="1" x14ac:dyDescent="0.25">
      <c r="A39" s="7" t="s">
        <v>98</v>
      </c>
      <c r="B39" s="8">
        <v>0</v>
      </c>
      <c r="C39" s="8">
        <v>0</v>
      </c>
      <c r="D39" s="8">
        <v>0</v>
      </c>
      <c r="E39" s="10">
        <f t="shared" si="0"/>
        <v>0</v>
      </c>
    </row>
    <row r="40" spans="1:5" ht="13.5" thickBot="1" x14ac:dyDescent="0.25">
      <c r="A40" s="7" t="s">
        <v>99</v>
      </c>
      <c r="B40" s="8">
        <v>0</v>
      </c>
      <c r="C40" s="8">
        <v>156685</v>
      </c>
      <c r="D40" s="8">
        <v>0</v>
      </c>
      <c r="E40" s="10">
        <f t="shared" si="0"/>
        <v>156685</v>
      </c>
    </row>
    <row r="41" spans="1:5" ht="13.5" thickBot="1" x14ac:dyDescent="0.25">
      <c r="A41" s="7" t="s">
        <v>100</v>
      </c>
      <c r="B41" s="8">
        <v>0</v>
      </c>
      <c r="C41" s="8">
        <v>0</v>
      </c>
      <c r="D41" s="8">
        <v>0</v>
      </c>
      <c r="E41" s="10">
        <f t="shared" si="0"/>
        <v>0</v>
      </c>
    </row>
    <row r="42" spans="1:5" ht="13.5" thickBot="1" x14ac:dyDescent="0.25">
      <c r="A42" s="7" t="s">
        <v>101</v>
      </c>
      <c r="B42" s="8">
        <v>0</v>
      </c>
      <c r="C42" s="8">
        <v>0</v>
      </c>
      <c r="D42" s="8">
        <v>0</v>
      </c>
      <c r="E42" s="10">
        <f t="shared" si="0"/>
        <v>0</v>
      </c>
    </row>
    <row r="43" spans="1:5" ht="13.5" thickBot="1" x14ac:dyDescent="0.25">
      <c r="A43" s="7" t="s">
        <v>102</v>
      </c>
      <c r="B43" s="8">
        <v>0</v>
      </c>
      <c r="C43" s="8">
        <v>0</v>
      </c>
      <c r="D43" s="8">
        <v>0</v>
      </c>
      <c r="E43" s="10">
        <f t="shared" si="0"/>
        <v>0</v>
      </c>
    </row>
    <row r="44" spans="1:5" ht="13.5" thickBot="1" x14ac:dyDescent="0.25">
      <c r="A44" s="7" t="s">
        <v>103</v>
      </c>
      <c r="B44" s="8">
        <v>0</v>
      </c>
      <c r="C44" s="8">
        <v>0</v>
      </c>
      <c r="D44" s="8">
        <v>244494</v>
      </c>
      <c r="E44" s="10">
        <f t="shared" si="0"/>
        <v>244494</v>
      </c>
    </row>
    <row r="45" spans="1:5" ht="13.5" thickBot="1" x14ac:dyDescent="0.25">
      <c r="A45" s="7" t="s">
        <v>104</v>
      </c>
      <c r="B45" s="8">
        <v>0</v>
      </c>
      <c r="C45" s="8">
        <v>0</v>
      </c>
      <c r="D45" s="8">
        <v>0</v>
      </c>
      <c r="E45" s="10">
        <f t="shared" si="0"/>
        <v>0</v>
      </c>
    </row>
    <row r="46" spans="1:5" ht="13.5" thickBot="1" x14ac:dyDescent="0.25">
      <c r="A46" s="7" t="s">
        <v>105</v>
      </c>
      <c r="B46" s="8">
        <v>0</v>
      </c>
      <c r="C46" s="8">
        <v>0</v>
      </c>
      <c r="D46" s="8">
        <v>0</v>
      </c>
      <c r="E46" s="10">
        <f t="shared" si="0"/>
        <v>0</v>
      </c>
    </row>
    <row r="47" spans="1:5" ht="13.5" thickBot="1" x14ac:dyDescent="0.25">
      <c r="A47" s="7" t="s">
        <v>106</v>
      </c>
      <c r="B47" s="8">
        <v>0</v>
      </c>
      <c r="C47" s="8">
        <v>0</v>
      </c>
      <c r="D47" s="8">
        <v>0</v>
      </c>
      <c r="E47" s="10">
        <f t="shared" si="0"/>
        <v>0</v>
      </c>
    </row>
    <row r="48" spans="1:5" ht="13.5" thickBot="1" x14ac:dyDescent="0.25">
      <c r="A48" s="7" t="s">
        <v>107</v>
      </c>
      <c r="B48" s="8">
        <v>0</v>
      </c>
      <c r="C48" s="8">
        <v>0</v>
      </c>
      <c r="D48" s="8">
        <v>0</v>
      </c>
      <c r="E48" s="10">
        <f t="shared" si="0"/>
        <v>0</v>
      </c>
    </row>
    <row r="49" spans="1:5" ht="13.5" thickBot="1" x14ac:dyDescent="0.25">
      <c r="A49" s="7" t="s">
        <v>108</v>
      </c>
      <c r="B49" s="8">
        <v>0</v>
      </c>
      <c r="C49" s="8">
        <v>0</v>
      </c>
      <c r="D49" s="8">
        <v>0</v>
      </c>
      <c r="E49" s="10">
        <f t="shared" si="0"/>
        <v>0</v>
      </c>
    </row>
    <row r="50" spans="1:5" ht="13.5" thickBot="1" x14ac:dyDescent="0.25">
      <c r="A50" s="7" t="s">
        <v>109</v>
      </c>
      <c r="B50" s="8">
        <v>0</v>
      </c>
      <c r="C50" s="8">
        <v>0</v>
      </c>
      <c r="D50" s="8">
        <v>0</v>
      </c>
      <c r="E50" s="10">
        <f t="shared" si="0"/>
        <v>0</v>
      </c>
    </row>
    <row r="51" spans="1:5" ht="13.5" thickBot="1" x14ac:dyDescent="0.25">
      <c r="A51" s="7" t="s">
        <v>110</v>
      </c>
      <c r="B51" s="8">
        <v>0</v>
      </c>
      <c r="C51" s="8">
        <v>0</v>
      </c>
      <c r="D51" s="8">
        <v>0</v>
      </c>
      <c r="E51" s="10">
        <f t="shared" si="0"/>
        <v>0</v>
      </c>
    </row>
    <row r="52" spans="1:5" ht="13.5" thickBot="1" x14ac:dyDescent="0.25">
      <c r="A52" s="7" t="s">
        <v>111</v>
      </c>
      <c r="B52" s="8">
        <v>0</v>
      </c>
      <c r="C52" s="8">
        <v>525339</v>
      </c>
      <c r="D52" s="8">
        <v>0</v>
      </c>
      <c r="E52" s="10">
        <f t="shared" si="0"/>
        <v>525339</v>
      </c>
    </row>
    <row r="53" spans="1:5" ht="13.5" thickBot="1" x14ac:dyDescent="0.25">
      <c r="A53" s="7" t="s">
        <v>112</v>
      </c>
      <c r="B53" s="8">
        <v>19909</v>
      </c>
      <c r="C53" s="8">
        <v>506279</v>
      </c>
      <c r="D53" s="8">
        <v>0</v>
      </c>
      <c r="E53" s="10">
        <f t="shared" si="0"/>
        <v>526188</v>
      </c>
    </row>
    <row r="54" spans="1:5" ht="13.5" thickBot="1" x14ac:dyDescent="0.25">
      <c r="A54" s="7" t="s">
        <v>113</v>
      </c>
      <c r="B54" s="8">
        <v>0</v>
      </c>
      <c r="C54" s="8">
        <v>0</v>
      </c>
      <c r="D54" s="8">
        <v>0</v>
      </c>
      <c r="E54" s="10">
        <f t="shared" si="0"/>
        <v>0</v>
      </c>
    </row>
    <row r="55" spans="1:5" ht="13.5" thickBot="1" x14ac:dyDescent="0.25">
      <c r="A55" s="9" t="s">
        <v>230</v>
      </c>
      <c r="B55" s="13">
        <f>SUM(B7:B54)</f>
        <v>155272</v>
      </c>
      <c r="C55" s="13">
        <f>SUM(C7:C54)</f>
        <v>4844728</v>
      </c>
      <c r="D55" s="13">
        <f>SUM(D7:D54)</f>
        <v>1466922</v>
      </c>
      <c r="E55" s="13">
        <f>SUM(E7:E54)</f>
        <v>6466922</v>
      </c>
    </row>
  </sheetData>
  <mergeCells count="6">
    <mergeCell ref="A4:E4"/>
    <mergeCell ref="A5:A6"/>
    <mergeCell ref="E5:E6"/>
    <mergeCell ref="A1:E1"/>
    <mergeCell ref="A2:E2"/>
    <mergeCell ref="A3:E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7" sqref="A7"/>
    </sheetView>
  </sheetViews>
  <sheetFormatPr baseColWidth="10" defaultColWidth="9.140625" defaultRowHeight="12.75" x14ac:dyDescent="0.2"/>
  <cols>
    <col min="1" max="1" width="36.5703125" style="12" bestFit="1" customWidth="1"/>
    <col min="2" max="6" width="17.7109375" style="12" customWidth="1"/>
    <col min="7" max="7" width="22.7109375" style="12" bestFit="1" customWidth="1"/>
    <col min="8" max="16384" width="9.140625" style="12"/>
  </cols>
  <sheetData>
    <row r="1" spans="1:7" s="1" customFormat="1" ht="18" customHeight="1" x14ac:dyDescent="0.2">
      <c r="A1" s="28" t="s">
        <v>0</v>
      </c>
      <c r="B1" s="28"/>
      <c r="C1" s="28"/>
      <c r="D1" s="28"/>
      <c r="E1" s="28"/>
      <c r="F1" s="28"/>
      <c r="G1" s="28"/>
    </row>
    <row r="2" spans="1:7" s="1" customFormat="1" ht="18" customHeight="1" x14ac:dyDescent="0.2">
      <c r="A2" s="28" t="s">
        <v>1</v>
      </c>
      <c r="B2" s="28"/>
      <c r="C2" s="28"/>
      <c r="D2" s="28"/>
      <c r="E2" s="28"/>
      <c r="F2" s="28"/>
      <c r="G2" s="28"/>
    </row>
    <row r="3" spans="1:7" s="1" customFormat="1" ht="18" customHeight="1" x14ac:dyDescent="0.2">
      <c r="A3" s="28" t="s">
        <v>3</v>
      </c>
      <c r="B3" s="28"/>
      <c r="C3" s="28"/>
      <c r="D3" s="28"/>
      <c r="E3" s="28"/>
      <c r="F3" s="28"/>
      <c r="G3" s="28"/>
    </row>
    <row r="4" spans="1:7" s="1" customFormat="1" ht="18" customHeight="1" thickBot="1" x14ac:dyDescent="0.25">
      <c r="A4" s="28" t="s">
        <v>1013</v>
      </c>
      <c r="B4" s="28"/>
      <c r="C4" s="28"/>
      <c r="D4" s="28"/>
      <c r="E4" s="28"/>
      <c r="F4" s="28"/>
      <c r="G4" s="28"/>
    </row>
    <row r="5" spans="1:7" ht="39.75" customHeight="1" thickBot="1" x14ac:dyDescent="0.25">
      <c r="A5" s="29" t="s">
        <v>124</v>
      </c>
      <c r="B5" s="9" t="s">
        <v>1014</v>
      </c>
      <c r="C5" s="9" t="s">
        <v>1015</v>
      </c>
      <c r="D5" s="9" t="s">
        <v>1016</v>
      </c>
      <c r="E5" s="9" t="s">
        <v>1017</v>
      </c>
      <c r="F5" s="9" t="s">
        <v>1018</v>
      </c>
      <c r="G5" s="29" t="s">
        <v>177</v>
      </c>
    </row>
    <row r="6" spans="1:7" ht="39.75" customHeight="1" thickBot="1" x14ac:dyDescent="0.25">
      <c r="A6" s="30"/>
      <c r="B6" s="9" t="s">
        <v>1019</v>
      </c>
      <c r="C6" s="9" t="s">
        <v>1020</v>
      </c>
      <c r="D6" s="9" t="s">
        <v>1021</v>
      </c>
      <c r="E6" s="9" t="s">
        <v>1022</v>
      </c>
      <c r="F6" s="9" t="s">
        <v>1021</v>
      </c>
      <c r="G6" s="30"/>
    </row>
    <row r="7" spans="1:7" ht="13.5" thickBot="1" x14ac:dyDescent="0.25">
      <c r="A7" s="7" t="s">
        <v>66</v>
      </c>
      <c r="B7" s="14">
        <v>0</v>
      </c>
      <c r="C7" s="8">
        <v>1602603</v>
      </c>
      <c r="D7" s="8">
        <v>0</v>
      </c>
      <c r="E7" s="8">
        <v>1613149</v>
      </c>
      <c r="F7" s="8">
        <v>0</v>
      </c>
      <c r="G7" s="10">
        <f t="shared" ref="G7:G55" si="0">SUM(B7:F7)</f>
        <v>3215752</v>
      </c>
    </row>
    <row r="8" spans="1:7" ht="13.5" thickBot="1" x14ac:dyDescent="0.25">
      <c r="A8" s="7" t="s">
        <v>67</v>
      </c>
      <c r="B8" s="14">
        <v>0</v>
      </c>
      <c r="C8" s="8">
        <v>61353</v>
      </c>
      <c r="D8" s="8">
        <v>0</v>
      </c>
      <c r="E8" s="8">
        <v>98439</v>
      </c>
      <c r="F8" s="8">
        <v>0</v>
      </c>
      <c r="G8" s="10">
        <f t="shared" si="0"/>
        <v>159792</v>
      </c>
    </row>
    <row r="9" spans="1:7" ht="13.5" thickBot="1" x14ac:dyDescent="0.25">
      <c r="A9" s="7" t="s">
        <v>68</v>
      </c>
      <c r="B9" s="8">
        <v>39930</v>
      </c>
      <c r="C9" s="8">
        <v>104028</v>
      </c>
      <c r="D9" s="8">
        <v>71300</v>
      </c>
      <c r="E9" s="8">
        <v>197793</v>
      </c>
      <c r="F9" s="8">
        <v>0</v>
      </c>
      <c r="G9" s="10">
        <f t="shared" si="0"/>
        <v>413051</v>
      </c>
    </row>
    <row r="10" spans="1:7" ht="13.5" thickBot="1" x14ac:dyDescent="0.25">
      <c r="A10" s="7" t="s">
        <v>69</v>
      </c>
      <c r="B10" s="8">
        <v>46606</v>
      </c>
      <c r="C10" s="8">
        <v>115093</v>
      </c>
      <c r="D10" s="8">
        <v>0</v>
      </c>
      <c r="E10" s="8">
        <v>278836</v>
      </c>
      <c r="F10" s="8">
        <v>0</v>
      </c>
      <c r="G10" s="10">
        <f t="shared" si="0"/>
        <v>440535</v>
      </c>
    </row>
    <row r="11" spans="1:7" ht="13.5" thickBot="1" x14ac:dyDescent="0.25">
      <c r="A11" s="7" t="s">
        <v>70</v>
      </c>
      <c r="B11" s="8">
        <v>99808</v>
      </c>
      <c r="C11" s="8">
        <v>245092</v>
      </c>
      <c r="D11" s="8">
        <v>130500</v>
      </c>
      <c r="E11" s="8">
        <v>232265</v>
      </c>
      <c r="F11" s="8">
        <v>0</v>
      </c>
      <c r="G11" s="10">
        <f t="shared" si="0"/>
        <v>707665</v>
      </c>
    </row>
    <row r="12" spans="1:7" ht="13.5" thickBot="1" x14ac:dyDescent="0.25">
      <c r="A12" s="7" t="s">
        <v>71</v>
      </c>
      <c r="B12" s="8">
        <v>45070</v>
      </c>
      <c r="C12" s="8">
        <v>67595</v>
      </c>
      <c r="D12" s="8">
        <v>45000</v>
      </c>
      <c r="E12" s="8">
        <v>138188</v>
      </c>
      <c r="F12" s="8">
        <v>0</v>
      </c>
      <c r="G12" s="10">
        <f t="shared" si="0"/>
        <v>295853</v>
      </c>
    </row>
    <row r="13" spans="1:7" ht="13.5" thickBot="1" x14ac:dyDescent="0.25">
      <c r="A13" s="7" t="s">
        <v>72</v>
      </c>
      <c r="B13" s="14">
        <v>0</v>
      </c>
      <c r="C13" s="8">
        <v>68331</v>
      </c>
      <c r="D13" s="8">
        <v>0</v>
      </c>
      <c r="E13" s="8">
        <v>115526</v>
      </c>
      <c r="F13" s="8">
        <v>0</v>
      </c>
      <c r="G13" s="10">
        <f t="shared" si="0"/>
        <v>183857</v>
      </c>
    </row>
    <row r="14" spans="1:7" ht="13.5" thickBot="1" x14ac:dyDescent="0.25">
      <c r="A14" s="7" t="s">
        <v>73</v>
      </c>
      <c r="B14" s="14">
        <v>0</v>
      </c>
      <c r="C14" s="8">
        <v>392307</v>
      </c>
      <c r="D14" s="8">
        <v>0</v>
      </c>
      <c r="E14" s="8">
        <v>238846</v>
      </c>
      <c r="F14" s="8">
        <v>0</v>
      </c>
      <c r="G14" s="10">
        <f t="shared" si="0"/>
        <v>631153</v>
      </c>
    </row>
    <row r="15" spans="1:7" ht="13.5" thickBot="1" x14ac:dyDescent="0.25">
      <c r="A15" s="7" t="s">
        <v>74</v>
      </c>
      <c r="B15" s="14">
        <v>0</v>
      </c>
      <c r="C15" s="8">
        <v>112531</v>
      </c>
      <c r="D15" s="8">
        <v>0</v>
      </c>
      <c r="E15" s="8">
        <v>47557</v>
      </c>
      <c r="F15" s="8">
        <v>0</v>
      </c>
      <c r="G15" s="10">
        <f t="shared" si="0"/>
        <v>160088</v>
      </c>
    </row>
    <row r="16" spans="1:7" ht="13.5" thickBot="1" x14ac:dyDescent="0.25">
      <c r="A16" s="7" t="s">
        <v>75</v>
      </c>
      <c r="B16" s="14">
        <v>0</v>
      </c>
      <c r="C16" s="8">
        <v>32709</v>
      </c>
      <c r="D16" s="8">
        <v>0</v>
      </c>
      <c r="E16" s="8">
        <v>69798</v>
      </c>
      <c r="F16" s="8">
        <v>0</v>
      </c>
      <c r="G16" s="10">
        <f t="shared" si="0"/>
        <v>102507</v>
      </c>
    </row>
    <row r="17" spans="1:7" ht="13.5" thickBot="1" x14ac:dyDescent="0.25">
      <c r="A17" s="7" t="s">
        <v>76</v>
      </c>
      <c r="B17" s="14">
        <v>0</v>
      </c>
      <c r="C17" s="8">
        <v>236938</v>
      </c>
      <c r="D17" s="8">
        <v>0</v>
      </c>
      <c r="E17" s="8">
        <v>234718</v>
      </c>
      <c r="F17" s="8">
        <v>0</v>
      </c>
      <c r="G17" s="10">
        <f t="shared" si="0"/>
        <v>471656</v>
      </c>
    </row>
    <row r="18" spans="1:7" ht="13.5" thickBot="1" x14ac:dyDescent="0.25">
      <c r="A18" s="7" t="s">
        <v>77</v>
      </c>
      <c r="B18" s="14">
        <v>0</v>
      </c>
      <c r="C18" s="8">
        <v>18420</v>
      </c>
      <c r="D18" s="8">
        <v>0</v>
      </c>
      <c r="E18" s="8">
        <v>0</v>
      </c>
      <c r="F18" s="8">
        <v>0</v>
      </c>
      <c r="G18" s="10">
        <f t="shared" si="0"/>
        <v>18420</v>
      </c>
    </row>
    <row r="19" spans="1:7" ht="13.5" thickBot="1" x14ac:dyDescent="0.25">
      <c r="A19" s="7" t="s">
        <v>78</v>
      </c>
      <c r="B19" s="14">
        <v>0</v>
      </c>
      <c r="C19" s="8">
        <v>15150</v>
      </c>
      <c r="D19" s="8">
        <v>0</v>
      </c>
      <c r="E19" s="8">
        <v>28925</v>
      </c>
      <c r="F19" s="8">
        <v>0</v>
      </c>
      <c r="G19" s="10">
        <f t="shared" si="0"/>
        <v>44075</v>
      </c>
    </row>
    <row r="20" spans="1:7" ht="13.5" thickBot="1" x14ac:dyDescent="0.25">
      <c r="A20" s="7" t="s">
        <v>79</v>
      </c>
      <c r="B20" s="14">
        <v>0</v>
      </c>
      <c r="C20" s="8">
        <v>32595</v>
      </c>
      <c r="D20" s="8">
        <v>0</v>
      </c>
      <c r="E20" s="8">
        <v>53818</v>
      </c>
      <c r="F20" s="8">
        <v>0</v>
      </c>
      <c r="G20" s="10">
        <f t="shared" si="0"/>
        <v>86413</v>
      </c>
    </row>
    <row r="21" spans="1:7" ht="13.5" thickBot="1" x14ac:dyDescent="0.25">
      <c r="A21" s="7" t="s">
        <v>80</v>
      </c>
      <c r="B21" s="14">
        <v>0</v>
      </c>
      <c r="C21" s="8">
        <v>581934</v>
      </c>
      <c r="D21" s="8">
        <v>0</v>
      </c>
      <c r="E21" s="8">
        <v>654441</v>
      </c>
      <c r="F21" s="8">
        <v>147800</v>
      </c>
      <c r="G21" s="10">
        <f t="shared" si="0"/>
        <v>1384175</v>
      </c>
    </row>
    <row r="22" spans="1:7" ht="13.5" thickBot="1" x14ac:dyDescent="0.25">
      <c r="A22" s="7" t="s">
        <v>81</v>
      </c>
      <c r="B22" s="14">
        <v>0</v>
      </c>
      <c r="C22" s="8">
        <v>74222</v>
      </c>
      <c r="D22" s="8">
        <v>0</v>
      </c>
      <c r="E22" s="8">
        <v>49609</v>
      </c>
      <c r="F22" s="8">
        <v>0</v>
      </c>
      <c r="G22" s="10">
        <f t="shared" si="0"/>
        <v>123831</v>
      </c>
    </row>
    <row r="23" spans="1:7" ht="13.5" thickBot="1" x14ac:dyDescent="0.25">
      <c r="A23" s="7" t="s">
        <v>82</v>
      </c>
      <c r="B23" s="14">
        <v>0</v>
      </c>
      <c r="C23" s="8">
        <v>57856</v>
      </c>
      <c r="D23" s="8">
        <v>0</v>
      </c>
      <c r="E23" s="8">
        <v>159136</v>
      </c>
      <c r="F23" s="8">
        <v>0</v>
      </c>
      <c r="G23" s="10">
        <f t="shared" si="0"/>
        <v>216992</v>
      </c>
    </row>
    <row r="24" spans="1:7" ht="13.5" thickBot="1" x14ac:dyDescent="0.25">
      <c r="A24" s="7" t="s">
        <v>83</v>
      </c>
      <c r="B24" s="14">
        <v>0</v>
      </c>
      <c r="C24" s="8">
        <v>0</v>
      </c>
      <c r="D24" s="8">
        <v>0</v>
      </c>
      <c r="E24" s="8">
        <v>11937</v>
      </c>
      <c r="F24" s="8">
        <v>0</v>
      </c>
      <c r="G24" s="10">
        <f t="shared" si="0"/>
        <v>11937</v>
      </c>
    </row>
    <row r="25" spans="1:7" ht="13.5" thickBot="1" x14ac:dyDescent="0.25">
      <c r="A25" s="7" t="s">
        <v>84</v>
      </c>
      <c r="B25" s="14">
        <v>0</v>
      </c>
      <c r="C25" s="8">
        <v>33068</v>
      </c>
      <c r="D25" s="8">
        <v>0</v>
      </c>
      <c r="E25" s="8">
        <v>105699</v>
      </c>
      <c r="F25" s="8">
        <v>0</v>
      </c>
      <c r="G25" s="10">
        <f t="shared" si="0"/>
        <v>138767</v>
      </c>
    </row>
    <row r="26" spans="1:7" ht="13.5" thickBot="1" x14ac:dyDescent="0.25">
      <c r="A26" s="7" t="s">
        <v>85</v>
      </c>
      <c r="B26" s="14">
        <v>0</v>
      </c>
      <c r="C26" s="8">
        <v>75765</v>
      </c>
      <c r="D26" s="8">
        <v>0</v>
      </c>
      <c r="E26" s="8">
        <v>99318</v>
      </c>
      <c r="F26" s="8">
        <v>0</v>
      </c>
      <c r="G26" s="10">
        <f t="shared" si="0"/>
        <v>175083</v>
      </c>
    </row>
    <row r="27" spans="1:7" ht="13.5" thickBot="1" x14ac:dyDescent="0.25">
      <c r="A27" s="7" t="s">
        <v>86</v>
      </c>
      <c r="B27" s="8">
        <v>77204</v>
      </c>
      <c r="C27" s="8">
        <v>97325</v>
      </c>
      <c r="D27" s="8">
        <v>0</v>
      </c>
      <c r="E27" s="8">
        <v>145235</v>
      </c>
      <c r="F27" s="8">
        <v>0</v>
      </c>
      <c r="G27" s="10">
        <f t="shared" si="0"/>
        <v>319764</v>
      </c>
    </row>
    <row r="28" spans="1:7" ht="13.5" thickBot="1" x14ac:dyDescent="0.25">
      <c r="A28" s="7" t="s">
        <v>87</v>
      </c>
      <c r="B28" s="14">
        <v>0</v>
      </c>
      <c r="C28" s="8">
        <v>63282</v>
      </c>
      <c r="D28" s="8">
        <v>0</v>
      </c>
      <c r="E28" s="8">
        <v>88710</v>
      </c>
      <c r="F28" s="8">
        <v>0</v>
      </c>
      <c r="G28" s="10">
        <f t="shared" si="0"/>
        <v>151992</v>
      </c>
    </row>
    <row r="29" spans="1:7" ht="13.5" thickBot="1" x14ac:dyDescent="0.25">
      <c r="A29" s="7" t="s">
        <v>88</v>
      </c>
      <c r="B29" s="14">
        <v>0</v>
      </c>
      <c r="C29" s="8">
        <v>118783</v>
      </c>
      <c r="D29" s="8">
        <v>0</v>
      </c>
      <c r="E29" s="8">
        <v>186893</v>
      </c>
      <c r="F29" s="8">
        <v>0</v>
      </c>
      <c r="G29" s="10">
        <f t="shared" si="0"/>
        <v>305676</v>
      </c>
    </row>
    <row r="30" spans="1:7" ht="13.5" thickBot="1" x14ac:dyDescent="0.25">
      <c r="A30" s="7" t="s">
        <v>89</v>
      </c>
      <c r="B30" s="14">
        <v>0</v>
      </c>
      <c r="C30" s="8">
        <v>110205</v>
      </c>
      <c r="D30" s="8">
        <v>0</v>
      </c>
      <c r="E30" s="8">
        <v>204851</v>
      </c>
      <c r="F30" s="8">
        <v>0</v>
      </c>
      <c r="G30" s="10">
        <f t="shared" si="0"/>
        <v>315056</v>
      </c>
    </row>
    <row r="31" spans="1:7" ht="13.5" thickBot="1" x14ac:dyDescent="0.25">
      <c r="A31" s="7" t="s">
        <v>90</v>
      </c>
      <c r="B31" s="14">
        <v>0</v>
      </c>
      <c r="C31" s="8">
        <v>321032</v>
      </c>
      <c r="D31" s="8">
        <v>0</v>
      </c>
      <c r="E31" s="8">
        <v>461367</v>
      </c>
      <c r="F31" s="8">
        <v>0</v>
      </c>
      <c r="G31" s="10">
        <f t="shared" si="0"/>
        <v>782399</v>
      </c>
    </row>
    <row r="32" spans="1:7" ht="13.5" thickBot="1" x14ac:dyDescent="0.25">
      <c r="A32" s="7" t="s">
        <v>91</v>
      </c>
      <c r="B32" s="14">
        <v>0</v>
      </c>
      <c r="C32" s="8">
        <v>43571</v>
      </c>
      <c r="D32" s="8">
        <v>0</v>
      </c>
      <c r="E32" s="8">
        <v>62061</v>
      </c>
      <c r="F32" s="8">
        <v>0</v>
      </c>
      <c r="G32" s="10">
        <f t="shared" si="0"/>
        <v>105632</v>
      </c>
    </row>
    <row r="33" spans="1:7" ht="13.5" thickBot="1" x14ac:dyDescent="0.25">
      <c r="A33" s="7" t="s">
        <v>92</v>
      </c>
      <c r="B33" s="14">
        <v>0</v>
      </c>
      <c r="C33" s="8">
        <v>88446</v>
      </c>
      <c r="D33" s="8">
        <v>0</v>
      </c>
      <c r="E33" s="8">
        <v>34315</v>
      </c>
      <c r="F33" s="8">
        <v>0</v>
      </c>
      <c r="G33" s="10">
        <f t="shared" si="0"/>
        <v>122761</v>
      </c>
    </row>
    <row r="34" spans="1:7" ht="13.5" thickBot="1" x14ac:dyDescent="0.25">
      <c r="A34" s="7" t="s">
        <v>93</v>
      </c>
      <c r="B34" s="14">
        <v>0</v>
      </c>
      <c r="C34" s="8">
        <v>32570</v>
      </c>
      <c r="D34" s="8">
        <v>0</v>
      </c>
      <c r="E34" s="8">
        <v>36769</v>
      </c>
      <c r="F34" s="8">
        <v>0</v>
      </c>
      <c r="G34" s="10">
        <f t="shared" si="0"/>
        <v>69339</v>
      </c>
    </row>
    <row r="35" spans="1:7" ht="13.5" thickBot="1" x14ac:dyDescent="0.25">
      <c r="A35" s="7" t="s">
        <v>94</v>
      </c>
      <c r="B35" s="14">
        <v>0</v>
      </c>
      <c r="C35" s="8">
        <v>113105</v>
      </c>
      <c r="D35" s="8">
        <v>0</v>
      </c>
      <c r="E35" s="8">
        <v>70024</v>
      </c>
      <c r="F35" s="8">
        <v>0</v>
      </c>
      <c r="G35" s="10">
        <f t="shared" si="0"/>
        <v>183129</v>
      </c>
    </row>
    <row r="36" spans="1:7" ht="13.5" thickBot="1" x14ac:dyDescent="0.25">
      <c r="A36" s="7" t="s">
        <v>95</v>
      </c>
      <c r="B36" s="14">
        <v>0</v>
      </c>
      <c r="C36" s="8">
        <v>43054</v>
      </c>
      <c r="D36" s="8">
        <v>0</v>
      </c>
      <c r="E36" s="8">
        <v>54817</v>
      </c>
      <c r="F36" s="8">
        <v>0</v>
      </c>
      <c r="G36" s="10">
        <f t="shared" si="0"/>
        <v>97871</v>
      </c>
    </row>
    <row r="37" spans="1:7" ht="13.5" thickBot="1" x14ac:dyDescent="0.25">
      <c r="A37" s="7" t="s">
        <v>96</v>
      </c>
      <c r="B37" s="14">
        <v>0</v>
      </c>
      <c r="C37" s="8">
        <v>79200</v>
      </c>
      <c r="D37" s="8">
        <v>0</v>
      </c>
      <c r="E37" s="8">
        <v>86789</v>
      </c>
      <c r="F37" s="8">
        <v>0</v>
      </c>
      <c r="G37" s="10">
        <f t="shared" si="0"/>
        <v>165989</v>
      </c>
    </row>
    <row r="38" spans="1:7" ht="13.5" thickBot="1" x14ac:dyDescent="0.25">
      <c r="A38" s="7" t="s">
        <v>97</v>
      </c>
      <c r="B38" s="8">
        <v>64000</v>
      </c>
      <c r="C38" s="8">
        <v>336036</v>
      </c>
      <c r="D38" s="8">
        <v>48500</v>
      </c>
      <c r="E38" s="8">
        <v>195861</v>
      </c>
      <c r="F38" s="8">
        <v>0</v>
      </c>
      <c r="G38" s="10">
        <f t="shared" si="0"/>
        <v>644397</v>
      </c>
    </row>
    <row r="39" spans="1:7" ht="13.5" thickBot="1" x14ac:dyDescent="0.25">
      <c r="A39" s="7" t="s">
        <v>98</v>
      </c>
      <c r="B39" s="14">
        <v>0</v>
      </c>
      <c r="C39" s="8">
        <v>46224</v>
      </c>
      <c r="D39" s="8">
        <v>0</v>
      </c>
      <c r="E39" s="8">
        <v>23701</v>
      </c>
      <c r="F39" s="8">
        <v>0</v>
      </c>
      <c r="G39" s="10">
        <f t="shared" si="0"/>
        <v>69925</v>
      </c>
    </row>
    <row r="40" spans="1:7" ht="13.5" thickBot="1" x14ac:dyDescent="0.25">
      <c r="A40" s="7" t="s">
        <v>99</v>
      </c>
      <c r="B40" s="14">
        <v>0</v>
      </c>
      <c r="C40" s="8">
        <v>82349</v>
      </c>
      <c r="D40" s="8">
        <v>0</v>
      </c>
      <c r="E40" s="8">
        <v>91638</v>
      </c>
      <c r="F40" s="8">
        <v>0</v>
      </c>
      <c r="G40" s="10">
        <f t="shared" si="0"/>
        <v>173987</v>
      </c>
    </row>
    <row r="41" spans="1:7" ht="13.5" thickBot="1" x14ac:dyDescent="0.25">
      <c r="A41" s="7" t="s">
        <v>100</v>
      </c>
      <c r="B41" s="14">
        <v>0</v>
      </c>
      <c r="C41" s="8">
        <v>65036</v>
      </c>
      <c r="D41" s="8">
        <v>0</v>
      </c>
      <c r="E41" s="8">
        <v>102136</v>
      </c>
      <c r="F41" s="8">
        <v>0</v>
      </c>
      <c r="G41" s="10">
        <f t="shared" si="0"/>
        <v>167172</v>
      </c>
    </row>
    <row r="42" spans="1:7" ht="13.5" thickBot="1" x14ac:dyDescent="0.25">
      <c r="A42" s="7" t="s">
        <v>101</v>
      </c>
      <c r="B42" s="14">
        <v>0</v>
      </c>
      <c r="C42" s="8">
        <v>38730</v>
      </c>
      <c r="D42" s="8">
        <v>0</v>
      </c>
      <c r="E42" s="8">
        <v>75228</v>
      </c>
      <c r="F42" s="8">
        <v>0</v>
      </c>
      <c r="G42" s="10">
        <f t="shared" si="0"/>
        <v>113958</v>
      </c>
    </row>
    <row r="43" spans="1:7" ht="13.5" thickBot="1" x14ac:dyDescent="0.25">
      <c r="A43" s="7" t="s">
        <v>102</v>
      </c>
      <c r="B43" s="14">
        <v>0</v>
      </c>
      <c r="C43" s="8">
        <v>152279</v>
      </c>
      <c r="D43" s="8">
        <v>0</v>
      </c>
      <c r="E43" s="8">
        <v>143718</v>
      </c>
      <c r="F43" s="8">
        <v>0</v>
      </c>
      <c r="G43" s="10">
        <f t="shared" si="0"/>
        <v>295997</v>
      </c>
    </row>
    <row r="44" spans="1:7" ht="13.5" thickBot="1" x14ac:dyDescent="0.25">
      <c r="A44" s="7" t="s">
        <v>103</v>
      </c>
      <c r="B44" s="14">
        <v>0</v>
      </c>
      <c r="C44" s="8">
        <v>0</v>
      </c>
      <c r="D44" s="8">
        <v>0</v>
      </c>
      <c r="E44" s="8">
        <v>10090</v>
      </c>
      <c r="F44" s="8">
        <v>0</v>
      </c>
      <c r="G44" s="10">
        <f t="shared" si="0"/>
        <v>10090</v>
      </c>
    </row>
    <row r="45" spans="1:7" ht="13.5" thickBot="1" x14ac:dyDescent="0.25">
      <c r="A45" s="7" t="s">
        <v>104</v>
      </c>
      <c r="B45" s="14">
        <v>0</v>
      </c>
      <c r="C45" s="8">
        <v>50920</v>
      </c>
      <c r="D45" s="8">
        <v>0</v>
      </c>
      <c r="E45" s="8">
        <v>86750</v>
      </c>
      <c r="F45" s="8">
        <v>0</v>
      </c>
      <c r="G45" s="10">
        <f t="shared" si="0"/>
        <v>137670</v>
      </c>
    </row>
    <row r="46" spans="1:7" ht="13.5" thickBot="1" x14ac:dyDescent="0.25">
      <c r="A46" s="7" t="s">
        <v>105</v>
      </c>
      <c r="B46" s="14">
        <v>0</v>
      </c>
      <c r="C46" s="8">
        <v>62110</v>
      </c>
      <c r="D46" s="8">
        <v>0</v>
      </c>
      <c r="E46" s="8">
        <v>85346</v>
      </c>
      <c r="F46" s="8">
        <v>0</v>
      </c>
      <c r="G46" s="10">
        <f t="shared" si="0"/>
        <v>147456</v>
      </c>
    </row>
    <row r="47" spans="1:7" ht="13.5" thickBot="1" x14ac:dyDescent="0.25">
      <c r="A47" s="7" t="s">
        <v>106</v>
      </c>
      <c r="B47" s="14">
        <v>0</v>
      </c>
      <c r="C47" s="8">
        <v>135785</v>
      </c>
      <c r="D47" s="8">
        <v>35000</v>
      </c>
      <c r="E47" s="8">
        <v>148509</v>
      </c>
      <c r="F47" s="8">
        <v>0</v>
      </c>
      <c r="G47" s="10">
        <f t="shared" si="0"/>
        <v>319294</v>
      </c>
    </row>
    <row r="48" spans="1:7" ht="13.5" thickBot="1" x14ac:dyDescent="0.25">
      <c r="A48" s="7" t="s">
        <v>107</v>
      </c>
      <c r="B48" s="14">
        <v>0</v>
      </c>
      <c r="C48" s="8">
        <v>0</v>
      </c>
      <c r="D48" s="8">
        <v>0</v>
      </c>
      <c r="E48" s="8">
        <v>0</v>
      </c>
      <c r="F48" s="8">
        <v>0</v>
      </c>
      <c r="G48" s="10">
        <f t="shared" si="0"/>
        <v>0</v>
      </c>
    </row>
    <row r="49" spans="1:7" ht="13.5" thickBot="1" x14ac:dyDescent="0.25">
      <c r="A49" s="7" t="s">
        <v>108</v>
      </c>
      <c r="B49" s="8">
        <v>129000</v>
      </c>
      <c r="C49" s="8">
        <v>28564</v>
      </c>
      <c r="D49" s="8">
        <v>0</v>
      </c>
      <c r="E49" s="8">
        <v>30789</v>
      </c>
      <c r="F49" s="8">
        <v>0</v>
      </c>
      <c r="G49" s="10">
        <f t="shared" si="0"/>
        <v>188353</v>
      </c>
    </row>
    <row r="50" spans="1:7" ht="13.5" thickBot="1" x14ac:dyDescent="0.25">
      <c r="A50" s="7" t="s">
        <v>109</v>
      </c>
      <c r="B50" s="14">
        <v>0</v>
      </c>
      <c r="C50" s="8">
        <v>0</v>
      </c>
      <c r="D50" s="8">
        <v>0</v>
      </c>
      <c r="E50" s="8">
        <v>59048</v>
      </c>
      <c r="F50" s="8">
        <v>0</v>
      </c>
      <c r="G50" s="10">
        <f t="shared" si="0"/>
        <v>59048</v>
      </c>
    </row>
    <row r="51" spans="1:7" ht="13.5" thickBot="1" x14ac:dyDescent="0.25">
      <c r="A51" s="7" t="s">
        <v>110</v>
      </c>
      <c r="B51" s="14">
        <v>0</v>
      </c>
      <c r="C51" s="8">
        <v>0</v>
      </c>
      <c r="D51" s="8">
        <v>0</v>
      </c>
      <c r="E51" s="8">
        <v>0</v>
      </c>
      <c r="F51" s="8">
        <v>0</v>
      </c>
      <c r="G51" s="10">
        <f t="shared" si="0"/>
        <v>0</v>
      </c>
    </row>
    <row r="52" spans="1:7" ht="13.5" thickBot="1" x14ac:dyDescent="0.25">
      <c r="A52" s="7" t="s">
        <v>111</v>
      </c>
      <c r="B52" s="14">
        <v>0</v>
      </c>
      <c r="C52" s="8">
        <v>7125</v>
      </c>
      <c r="D52" s="8">
        <v>0</v>
      </c>
      <c r="E52" s="8">
        <v>16525</v>
      </c>
      <c r="F52" s="8">
        <v>0</v>
      </c>
      <c r="G52" s="10">
        <f t="shared" si="0"/>
        <v>23650</v>
      </c>
    </row>
    <row r="53" spans="1:7" ht="13.5" thickBot="1" x14ac:dyDescent="0.25">
      <c r="A53" s="7" t="s">
        <v>112</v>
      </c>
      <c r="B53" s="14">
        <v>0</v>
      </c>
      <c r="C53" s="8">
        <v>44557</v>
      </c>
      <c r="D53" s="8">
        <v>0</v>
      </c>
      <c r="E53" s="8">
        <v>0</v>
      </c>
      <c r="F53" s="8">
        <v>0</v>
      </c>
      <c r="G53" s="10">
        <f t="shared" si="0"/>
        <v>44557</v>
      </c>
    </row>
    <row r="54" spans="1:7" ht="13.5" thickBot="1" x14ac:dyDescent="0.25">
      <c r="A54" s="7" t="s">
        <v>113</v>
      </c>
      <c r="B54" s="14">
        <v>0</v>
      </c>
      <c r="C54" s="8">
        <v>0</v>
      </c>
      <c r="D54" s="8">
        <v>0</v>
      </c>
      <c r="E54" s="8">
        <v>9403</v>
      </c>
      <c r="F54" s="8">
        <v>0</v>
      </c>
      <c r="G54" s="10">
        <f t="shared" si="0"/>
        <v>9403</v>
      </c>
    </row>
    <row r="55" spans="1:7" ht="13.5" thickBot="1" x14ac:dyDescent="0.25">
      <c r="A55" s="7" t="s">
        <v>831</v>
      </c>
      <c r="B55" s="14">
        <v>0</v>
      </c>
      <c r="C55" s="8">
        <v>8935</v>
      </c>
      <c r="D55" s="8">
        <v>0</v>
      </c>
      <c r="E55" s="8">
        <v>0</v>
      </c>
      <c r="F55" s="8">
        <v>0</v>
      </c>
      <c r="G55" s="10">
        <f t="shared" si="0"/>
        <v>8935</v>
      </c>
    </row>
    <row r="56" spans="1:7" ht="13.5" thickBot="1" x14ac:dyDescent="0.25">
      <c r="A56" s="9" t="s">
        <v>230</v>
      </c>
      <c r="B56" s="9">
        <f t="shared" ref="B56:G56" si="1">SUM(B7:B55)</f>
        <v>501618</v>
      </c>
      <c r="C56" s="13">
        <f t="shared" si="1"/>
        <v>6096813</v>
      </c>
      <c r="D56" s="13">
        <f t="shared" si="1"/>
        <v>330300</v>
      </c>
      <c r="E56" s="13">
        <f t="shared" si="1"/>
        <v>6938571</v>
      </c>
      <c r="F56" s="13">
        <f t="shared" si="1"/>
        <v>147800</v>
      </c>
      <c r="G56" s="13">
        <f t="shared" si="1"/>
        <v>14015102</v>
      </c>
    </row>
  </sheetData>
  <mergeCells count="6">
    <mergeCell ref="A4:G4"/>
    <mergeCell ref="A5:A6"/>
    <mergeCell ref="G5:G6"/>
    <mergeCell ref="A1:G1"/>
    <mergeCell ref="A2:G2"/>
    <mergeCell ref="A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4.85546875" style="12" customWidth="1"/>
    <col min="2" max="2" width="17.7109375" style="12" customWidth="1"/>
    <col min="3" max="3" width="17.7109375" style="12" bestFit="1" customWidth="1"/>
    <col min="4" max="16384" width="9.140625" style="12"/>
  </cols>
  <sheetData>
    <row r="1" spans="1:3" s="1" customFormat="1" ht="18" customHeight="1" x14ac:dyDescent="0.2">
      <c r="A1" s="31" t="s">
        <v>0</v>
      </c>
      <c r="B1" s="31"/>
      <c r="C1" s="31"/>
    </row>
    <row r="2" spans="1:3" s="1" customFormat="1" ht="15" customHeight="1" x14ac:dyDescent="0.2">
      <c r="A2" s="31" t="s">
        <v>1</v>
      </c>
      <c r="B2" s="31"/>
      <c r="C2" s="31"/>
    </row>
    <row r="3" spans="1:3" s="1" customFormat="1" ht="18" customHeight="1" x14ac:dyDescent="0.2">
      <c r="A3" s="31" t="s">
        <v>3</v>
      </c>
      <c r="B3" s="31"/>
      <c r="C3" s="31"/>
    </row>
    <row r="4" spans="1:3" s="1" customFormat="1" ht="13.5" thickBot="1" x14ac:dyDescent="0.25">
      <c r="A4" s="31" t="s">
        <v>238</v>
      </c>
      <c r="B4" s="31"/>
      <c r="C4" s="31"/>
    </row>
    <row r="5" spans="1:3" ht="39.75" customHeight="1" thickBot="1" x14ac:dyDescent="0.25">
      <c r="A5" s="29" t="s">
        <v>124</v>
      </c>
      <c r="B5" s="9" t="s">
        <v>233</v>
      </c>
      <c r="C5" s="29" t="s">
        <v>177</v>
      </c>
    </row>
    <row r="6" spans="1:3" ht="39.75" customHeight="1" thickBot="1" x14ac:dyDescent="0.25">
      <c r="A6" s="30"/>
      <c r="B6" s="9" t="s">
        <v>236</v>
      </c>
      <c r="C6" s="30"/>
    </row>
    <row r="7" spans="1:3" ht="13.5" thickBot="1" x14ac:dyDescent="0.25">
      <c r="A7" s="7" t="s">
        <v>66</v>
      </c>
      <c r="B7" s="8">
        <v>0</v>
      </c>
      <c r="C7" s="10">
        <f t="shared" ref="C7:C54" si="0">SUM(B7:B7)</f>
        <v>0</v>
      </c>
    </row>
    <row r="8" spans="1:3" ht="13.5" thickBot="1" x14ac:dyDescent="0.25">
      <c r="A8" s="7" t="s">
        <v>67</v>
      </c>
      <c r="B8" s="8">
        <v>89339</v>
      </c>
      <c r="C8" s="10">
        <f t="shared" si="0"/>
        <v>89339</v>
      </c>
    </row>
    <row r="9" spans="1:3" ht="13.5" thickBot="1" x14ac:dyDescent="0.25">
      <c r="A9" s="7" t="s">
        <v>68</v>
      </c>
      <c r="B9" s="8">
        <v>114294</v>
      </c>
      <c r="C9" s="10">
        <f t="shared" si="0"/>
        <v>114294</v>
      </c>
    </row>
    <row r="10" spans="1:3" ht="13.5" thickBot="1" x14ac:dyDescent="0.25">
      <c r="A10" s="7" t="s">
        <v>69</v>
      </c>
      <c r="B10" s="8">
        <v>120985</v>
      </c>
      <c r="C10" s="10">
        <f t="shared" si="0"/>
        <v>120985</v>
      </c>
    </row>
    <row r="11" spans="1:3" ht="13.5" thickBot="1" x14ac:dyDescent="0.25">
      <c r="A11" s="7" t="s">
        <v>70</v>
      </c>
      <c r="B11" s="8">
        <v>339940</v>
      </c>
      <c r="C11" s="10">
        <f t="shared" si="0"/>
        <v>339940</v>
      </c>
    </row>
    <row r="12" spans="1:3" ht="13.5" thickBot="1" x14ac:dyDescent="0.25">
      <c r="A12" s="7" t="s">
        <v>71</v>
      </c>
      <c r="B12" s="8">
        <v>212007</v>
      </c>
      <c r="C12" s="10">
        <f t="shared" si="0"/>
        <v>212007</v>
      </c>
    </row>
    <row r="13" spans="1:3" ht="13.5" thickBot="1" x14ac:dyDescent="0.25">
      <c r="A13" s="7" t="s">
        <v>72</v>
      </c>
      <c r="B13" s="8">
        <v>98184</v>
      </c>
      <c r="C13" s="10">
        <f t="shared" si="0"/>
        <v>98184</v>
      </c>
    </row>
    <row r="14" spans="1:3" ht="13.5" thickBot="1" x14ac:dyDescent="0.25">
      <c r="A14" s="7" t="s">
        <v>73</v>
      </c>
      <c r="B14" s="8">
        <v>64550</v>
      </c>
      <c r="C14" s="10">
        <f t="shared" si="0"/>
        <v>64550</v>
      </c>
    </row>
    <row r="15" spans="1:3" ht="13.5" thickBot="1" x14ac:dyDescent="0.25">
      <c r="A15" s="7" t="s">
        <v>74</v>
      </c>
      <c r="B15" s="8">
        <v>90145</v>
      </c>
      <c r="C15" s="10">
        <f t="shared" si="0"/>
        <v>90145</v>
      </c>
    </row>
    <row r="16" spans="1:3" ht="13.5" thickBot="1" x14ac:dyDescent="0.25">
      <c r="A16" s="7" t="s">
        <v>75</v>
      </c>
      <c r="B16" s="8">
        <v>0</v>
      </c>
      <c r="C16" s="10">
        <f t="shared" si="0"/>
        <v>0</v>
      </c>
    </row>
    <row r="17" spans="1:3" ht="13.5" thickBot="1" x14ac:dyDescent="0.25">
      <c r="A17" s="7" t="s">
        <v>76</v>
      </c>
      <c r="B17" s="8">
        <v>75710</v>
      </c>
      <c r="C17" s="10">
        <f t="shared" si="0"/>
        <v>75710</v>
      </c>
    </row>
    <row r="18" spans="1:3" ht="13.5" thickBot="1" x14ac:dyDescent="0.25">
      <c r="A18" s="7" t="s">
        <v>77</v>
      </c>
      <c r="B18" s="8">
        <v>100766</v>
      </c>
      <c r="C18" s="10">
        <f t="shared" si="0"/>
        <v>100766</v>
      </c>
    </row>
    <row r="19" spans="1:3" ht="13.5" thickBot="1" x14ac:dyDescent="0.25">
      <c r="A19" s="7" t="s">
        <v>78</v>
      </c>
      <c r="B19" s="8">
        <v>47754</v>
      </c>
      <c r="C19" s="10">
        <f t="shared" si="0"/>
        <v>47754</v>
      </c>
    </row>
    <row r="20" spans="1:3" ht="13.5" thickBot="1" x14ac:dyDescent="0.25">
      <c r="A20" s="7" t="s">
        <v>79</v>
      </c>
      <c r="B20" s="8">
        <v>108839</v>
      </c>
      <c r="C20" s="10">
        <f t="shared" si="0"/>
        <v>108839</v>
      </c>
    </row>
    <row r="21" spans="1:3" ht="13.5" thickBot="1" x14ac:dyDescent="0.25">
      <c r="A21" s="7" t="s">
        <v>80</v>
      </c>
      <c r="B21" s="8">
        <v>442017</v>
      </c>
      <c r="C21" s="10">
        <f t="shared" si="0"/>
        <v>442017</v>
      </c>
    </row>
    <row r="22" spans="1:3" ht="13.5" thickBot="1" x14ac:dyDescent="0.25">
      <c r="A22" s="7" t="s">
        <v>81</v>
      </c>
      <c r="B22" s="8">
        <v>89202</v>
      </c>
      <c r="C22" s="10">
        <f t="shared" si="0"/>
        <v>89202</v>
      </c>
    </row>
    <row r="23" spans="1:3" ht="13.5" thickBot="1" x14ac:dyDescent="0.25">
      <c r="A23" s="7" t="s">
        <v>82</v>
      </c>
      <c r="B23" s="8">
        <v>124574</v>
      </c>
      <c r="C23" s="10">
        <f t="shared" si="0"/>
        <v>124574</v>
      </c>
    </row>
    <row r="24" spans="1:3" ht="13.5" thickBot="1" x14ac:dyDescent="0.25">
      <c r="A24" s="7" t="s">
        <v>83</v>
      </c>
      <c r="B24" s="8">
        <v>124840</v>
      </c>
      <c r="C24" s="10">
        <f t="shared" si="0"/>
        <v>124840</v>
      </c>
    </row>
    <row r="25" spans="1:3" ht="13.5" thickBot="1" x14ac:dyDescent="0.25">
      <c r="A25" s="7" t="s">
        <v>84</v>
      </c>
      <c r="B25" s="8">
        <v>92766</v>
      </c>
      <c r="C25" s="10">
        <f t="shared" si="0"/>
        <v>92766</v>
      </c>
    </row>
    <row r="26" spans="1:3" ht="13.5" thickBot="1" x14ac:dyDescent="0.25">
      <c r="A26" s="7" t="s">
        <v>85</v>
      </c>
      <c r="B26" s="8">
        <v>159823</v>
      </c>
      <c r="C26" s="10">
        <f t="shared" si="0"/>
        <v>159823</v>
      </c>
    </row>
    <row r="27" spans="1:3" ht="13.5" thickBot="1" x14ac:dyDescent="0.25">
      <c r="A27" s="7" t="s">
        <v>86</v>
      </c>
      <c r="B27" s="8">
        <v>83700</v>
      </c>
      <c r="C27" s="10">
        <f t="shared" si="0"/>
        <v>83700</v>
      </c>
    </row>
    <row r="28" spans="1:3" ht="13.5" thickBot="1" x14ac:dyDescent="0.25">
      <c r="A28" s="7" t="s">
        <v>87</v>
      </c>
      <c r="B28" s="8">
        <v>164878</v>
      </c>
      <c r="C28" s="10">
        <f t="shared" si="0"/>
        <v>164878</v>
      </c>
    </row>
    <row r="29" spans="1:3" ht="13.5" thickBot="1" x14ac:dyDescent="0.25">
      <c r="A29" s="7" t="s">
        <v>88</v>
      </c>
      <c r="B29" s="8">
        <v>0</v>
      </c>
      <c r="C29" s="10">
        <f t="shared" si="0"/>
        <v>0</v>
      </c>
    </row>
    <row r="30" spans="1:3" ht="13.5" thickBot="1" x14ac:dyDescent="0.25">
      <c r="A30" s="7" t="s">
        <v>89</v>
      </c>
      <c r="B30" s="8">
        <v>0</v>
      </c>
      <c r="C30" s="10">
        <f t="shared" si="0"/>
        <v>0</v>
      </c>
    </row>
    <row r="31" spans="1:3" ht="13.5" thickBot="1" x14ac:dyDescent="0.25">
      <c r="A31" s="7" t="s">
        <v>90</v>
      </c>
      <c r="B31" s="8">
        <v>0</v>
      </c>
      <c r="C31" s="10">
        <f t="shared" si="0"/>
        <v>0</v>
      </c>
    </row>
    <row r="32" spans="1:3" ht="13.5" thickBot="1" x14ac:dyDescent="0.25">
      <c r="A32" s="7" t="s">
        <v>91</v>
      </c>
      <c r="B32" s="8">
        <v>0</v>
      </c>
      <c r="C32" s="10">
        <f t="shared" si="0"/>
        <v>0</v>
      </c>
    </row>
    <row r="33" spans="1:3" ht="13.5" thickBot="1" x14ac:dyDescent="0.25">
      <c r="A33" s="7" t="s">
        <v>92</v>
      </c>
      <c r="B33" s="8">
        <v>160223</v>
      </c>
      <c r="C33" s="10">
        <f t="shared" si="0"/>
        <v>160223</v>
      </c>
    </row>
    <row r="34" spans="1:3" ht="13.5" thickBot="1" x14ac:dyDescent="0.25">
      <c r="A34" s="7" t="s">
        <v>93</v>
      </c>
      <c r="B34" s="8">
        <v>0</v>
      </c>
      <c r="C34" s="10">
        <f t="shared" si="0"/>
        <v>0</v>
      </c>
    </row>
    <row r="35" spans="1:3" ht="13.5" thickBot="1" x14ac:dyDescent="0.25">
      <c r="A35" s="7" t="s">
        <v>94</v>
      </c>
      <c r="B35" s="8">
        <v>73000</v>
      </c>
      <c r="C35" s="10">
        <f t="shared" si="0"/>
        <v>73000</v>
      </c>
    </row>
    <row r="36" spans="1:3" ht="13.5" thickBot="1" x14ac:dyDescent="0.25">
      <c r="A36" s="7" t="s">
        <v>95</v>
      </c>
      <c r="B36" s="8">
        <v>137059</v>
      </c>
      <c r="C36" s="10">
        <f t="shared" si="0"/>
        <v>137059</v>
      </c>
    </row>
    <row r="37" spans="1:3" ht="13.5" thickBot="1" x14ac:dyDescent="0.25">
      <c r="A37" s="7" t="s">
        <v>96</v>
      </c>
      <c r="B37" s="8">
        <v>429216</v>
      </c>
      <c r="C37" s="10">
        <f t="shared" si="0"/>
        <v>429216</v>
      </c>
    </row>
    <row r="38" spans="1:3" ht="13.5" thickBot="1" x14ac:dyDescent="0.25">
      <c r="A38" s="7" t="s">
        <v>97</v>
      </c>
      <c r="B38" s="8">
        <v>0</v>
      </c>
      <c r="C38" s="10">
        <f t="shared" si="0"/>
        <v>0</v>
      </c>
    </row>
    <row r="39" spans="1:3" ht="13.5" thickBot="1" x14ac:dyDescent="0.25">
      <c r="A39" s="7" t="s">
        <v>98</v>
      </c>
      <c r="B39" s="8">
        <v>66728</v>
      </c>
      <c r="C39" s="10">
        <f t="shared" si="0"/>
        <v>66728</v>
      </c>
    </row>
    <row r="40" spans="1:3" ht="13.5" thickBot="1" x14ac:dyDescent="0.25">
      <c r="A40" s="7" t="s">
        <v>99</v>
      </c>
      <c r="B40" s="8">
        <v>59819</v>
      </c>
      <c r="C40" s="10">
        <f t="shared" si="0"/>
        <v>59819</v>
      </c>
    </row>
    <row r="41" spans="1:3" ht="13.5" thickBot="1" x14ac:dyDescent="0.25">
      <c r="A41" s="7" t="s">
        <v>100</v>
      </c>
      <c r="B41" s="8">
        <v>0</v>
      </c>
      <c r="C41" s="10">
        <f t="shared" si="0"/>
        <v>0</v>
      </c>
    </row>
    <row r="42" spans="1:3" ht="13.5" thickBot="1" x14ac:dyDescent="0.25">
      <c r="A42" s="7" t="s">
        <v>101</v>
      </c>
      <c r="B42" s="8">
        <v>56692</v>
      </c>
      <c r="C42" s="10">
        <f t="shared" si="0"/>
        <v>56692</v>
      </c>
    </row>
    <row r="43" spans="1:3" ht="13.5" thickBot="1" x14ac:dyDescent="0.25">
      <c r="A43" s="7" t="s">
        <v>102</v>
      </c>
      <c r="B43" s="8">
        <v>127400</v>
      </c>
      <c r="C43" s="10">
        <f t="shared" si="0"/>
        <v>127400</v>
      </c>
    </row>
    <row r="44" spans="1:3" ht="13.5" thickBot="1" x14ac:dyDescent="0.25">
      <c r="A44" s="7" t="s">
        <v>103</v>
      </c>
      <c r="B44" s="8">
        <v>0</v>
      </c>
      <c r="C44" s="10">
        <f t="shared" si="0"/>
        <v>0</v>
      </c>
    </row>
    <row r="45" spans="1:3" ht="13.5" thickBot="1" x14ac:dyDescent="0.25">
      <c r="A45" s="7" t="s">
        <v>104</v>
      </c>
      <c r="B45" s="8">
        <v>48970</v>
      </c>
      <c r="C45" s="10">
        <f t="shared" si="0"/>
        <v>48970</v>
      </c>
    </row>
    <row r="46" spans="1:3" ht="13.5" thickBot="1" x14ac:dyDescent="0.25">
      <c r="A46" s="7" t="s">
        <v>105</v>
      </c>
      <c r="B46" s="8">
        <v>0</v>
      </c>
      <c r="C46" s="10">
        <f t="shared" si="0"/>
        <v>0</v>
      </c>
    </row>
    <row r="47" spans="1:3" ht="13.5" thickBot="1" x14ac:dyDescent="0.25">
      <c r="A47" s="7" t="s">
        <v>106</v>
      </c>
      <c r="B47" s="8">
        <v>47055</v>
      </c>
      <c r="C47" s="10">
        <f t="shared" si="0"/>
        <v>47055</v>
      </c>
    </row>
    <row r="48" spans="1:3" ht="13.5" thickBot="1" x14ac:dyDescent="0.25">
      <c r="A48" s="7" t="s">
        <v>107</v>
      </c>
      <c r="B48" s="8">
        <v>0</v>
      </c>
      <c r="C48" s="10">
        <f t="shared" si="0"/>
        <v>0</v>
      </c>
    </row>
    <row r="49" spans="1:3" ht="13.5" thickBot="1" x14ac:dyDescent="0.25">
      <c r="A49" s="7" t="s">
        <v>108</v>
      </c>
      <c r="B49" s="8">
        <v>0</v>
      </c>
      <c r="C49" s="10">
        <f t="shared" si="0"/>
        <v>0</v>
      </c>
    </row>
    <row r="50" spans="1:3" ht="13.5" thickBot="1" x14ac:dyDescent="0.25">
      <c r="A50" s="7" t="s">
        <v>109</v>
      </c>
      <c r="B50" s="8">
        <v>0</v>
      </c>
      <c r="C50" s="10">
        <f t="shared" si="0"/>
        <v>0</v>
      </c>
    </row>
    <row r="51" spans="1:3" ht="13.5" thickBot="1" x14ac:dyDescent="0.25">
      <c r="A51" s="7" t="s">
        <v>110</v>
      </c>
      <c r="B51" s="8">
        <v>0</v>
      </c>
      <c r="C51" s="10">
        <f t="shared" si="0"/>
        <v>0</v>
      </c>
    </row>
    <row r="52" spans="1:3" ht="13.5" thickBot="1" x14ac:dyDescent="0.25">
      <c r="A52" s="7" t="s">
        <v>111</v>
      </c>
      <c r="B52" s="8">
        <v>0</v>
      </c>
      <c r="C52" s="10">
        <f t="shared" si="0"/>
        <v>0</v>
      </c>
    </row>
    <row r="53" spans="1:3" ht="13.5" thickBot="1" x14ac:dyDescent="0.25">
      <c r="A53" s="7" t="s">
        <v>112</v>
      </c>
      <c r="B53" s="8">
        <v>0</v>
      </c>
      <c r="C53" s="10">
        <f t="shared" si="0"/>
        <v>0</v>
      </c>
    </row>
    <row r="54" spans="1:3" ht="13.5" thickBot="1" x14ac:dyDescent="0.25">
      <c r="A54" s="7" t="s">
        <v>113</v>
      </c>
      <c r="B54" s="8">
        <v>0</v>
      </c>
      <c r="C54" s="10">
        <f t="shared" si="0"/>
        <v>0</v>
      </c>
    </row>
    <row r="55" spans="1:3" ht="13.5" thickBot="1" x14ac:dyDescent="0.25">
      <c r="A55" s="9" t="s">
        <v>230</v>
      </c>
      <c r="B55" s="13">
        <f>SUM(B7:B54)</f>
        <v>3950475</v>
      </c>
      <c r="C55" s="13">
        <f>SUM(C7:C54)</f>
        <v>3950475</v>
      </c>
    </row>
  </sheetData>
  <mergeCells count="6">
    <mergeCell ref="A4:C4"/>
    <mergeCell ref="A5:A6"/>
    <mergeCell ref="C5:C6"/>
    <mergeCell ref="A1:C1"/>
    <mergeCell ref="A2:C2"/>
    <mergeCell ref="A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6" style="12" customWidth="1"/>
    <col min="2" max="3" width="18.5703125" style="12" customWidth="1"/>
    <col min="4" max="16384" width="9.140625" style="12"/>
  </cols>
  <sheetData>
    <row r="1" spans="1:3" s="1" customFormat="1" ht="18" customHeight="1" x14ac:dyDescent="0.2">
      <c r="A1" s="31" t="s">
        <v>0</v>
      </c>
      <c r="B1" s="31"/>
      <c r="C1" s="31"/>
    </row>
    <row r="2" spans="1:3" s="1" customFormat="1" ht="18.75" customHeight="1" x14ac:dyDescent="0.2">
      <c r="A2" s="31" t="s">
        <v>1</v>
      </c>
      <c r="B2" s="31"/>
      <c r="C2" s="31"/>
    </row>
    <row r="3" spans="1:3" s="1" customFormat="1" ht="18" customHeight="1" x14ac:dyDescent="0.2">
      <c r="A3" s="31" t="s">
        <v>3</v>
      </c>
      <c r="B3" s="31"/>
      <c r="C3" s="31"/>
    </row>
    <row r="4" spans="1:3" s="1" customFormat="1" ht="15.75" customHeight="1" thickBot="1" x14ac:dyDescent="0.25">
      <c r="A4" s="31" t="s">
        <v>239</v>
      </c>
      <c r="B4" s="31"/>
      <c r="C4" s="31"/>
    </row>
    <row r="5" spans="1:3" ht="39.75" customHeight="1" thickBot="1" x14ac:dyDescent="0.25">
      <c r="A5" s="29" t="s">
        <v>124</v>
      </c>
      <c r="B5" s="9" t="s">
        <v>240</v>
      </c>
      <c r="C5" s="29" t="s">
        <v>177</v>
      </c>
    </row>
    <row r="6" spans="1:3" ht="39.75" customHeight="1" thickBot="1" x14ac:dyDescent="0.25">
      <c r="A6" s="30"/>
      <c r="B6" s="9" t="s">
        <v>241</v>
      </c>
      <c r="C6" s="30"/>
    </row>
    <row r="7" spans="1:3" ht="13.5" thickBot="1" x14ac:dyDescent="0.25">
      <c r="A7" s="7" t="s">
        <v>66</v>
      </c>
      <c r="B7" s="8">
        <v>0</v>
      </c>
      <c r="C7" s="10">
        <f t="shared" ref="C7:C55" si="0">SUM(B7:B7)</f>
        <v>0</v>
      </c>
    </row>
    <row r="8" spans="1:3" ht="13.5" thickBot="1" x14ac:dyDescent="0.25">
      <c r="A8" s="7" t="s">
        <v>67</v>
      </c>
      <c r="B8" s="8">
        <v>0</v>
      </c>
      <c r="C8" s="10">
        <f t="shared" si="0"/>
        <v>0</v>
      </c>
    </row>
    <row r="9" spans="1:3" ht="13.5" thickBot="1" x14ac:dyDescent="0.25">
      <c r="A9" s="7" t="s">
        <v>68</v>
      </c>
      <c r="B9" s="8">
        <v>170000</v>
      </c>
      <c r="C9" s="10">
        <f t="shared" si="0"/>
        <v>170000</v>
      </c>
    </row>
    <row r="10" spans="1:3" ht="13.5" thickBot="1" x14ac:dyDescent="0.25">
      <c r="A10" s="7" t="s">
        <v>69</v>
      </c>
      <c r="B10" s="8">
        <v>170000</v>
      </c>
      <c r="C10" s="10">
        <f t="shared" si="0"/>
        <v>170000</v>
      </c>
    </row>
    <row r="11" spans="1:3" ht="13.5" thickBot="1" x14ac:dyDescent="0.25">
      <c r="A11" s="7" t="s">
        <v>70</v>
      </c>
      <c r="B11" s="8">
        <v>0</v>
      </c>
      <c r="C11" s="10">
        <f t="shared" si="0"/>
        <v>0</v>
      </c>
    </row>
    <row r="12" spans="1:3" ht="13.5" thickBot="1" x14ac:dyDescent="0.25">
      <c r="A12" s="7" t="s">
        <v>71</v>
      </c>
      <c r="B12" s="8">
        <v>170000</v>
      </c>
      <c r="C12" s="10">
        <f t="shared" si="0"/>
        <v>170000</v>
      </c>
    </row>
    <row r="13" spans="1:3" ht="13.5" thickBot="1" x14ac:dyDescent="0.25">
      <c r="A13" s="7" t="s">
        <v>72</v>
      </c>
      <c r="B13" s="8">
        <v>170000</v>
      </c>
      <c r="C13" s="10">
        <f t="shared" si="0"/>
        <v>170000</v>
      </c>
    </row>
    <row r="14" spans="1:3" ht="13.5" thickBot="1" x14ac:dyDescent="0.25">
      <c r="A14" s="7" t="s">
        <v>73</v>
      </c>
      <c r="B14" s="8">
        <v>170000</v>
      </c>
      <c r="C14" s="10">
        <f t="shared" si="0"/>
        <v>170000</v>
      </c>
    </row>
    <row r="15" spans="1:3" ht="13.5" thickBot="1" x14ac:dyDescent="0.25">
      <c r="A15" s="7" t="s">
        <v>74</v>
      </c>
      <c r="B15" s="8">
        <v>0</v>
      </c>
      <c r="C15" s="10">
        <f t="shared" si="0"/>
        <v>0</v>
      </c>
    </row>
    <row r="16" spans="1:3" ht="13.5" thickBot="1" x14ac:dyDescent="0.25">
      <c r="A16" s="7" t="s">
        <v>75</v>
      </c>
      <c r="B16" s="8">
        <v>0</v>
      </c>
      <c r="C16" s="10">
        <f t="shared" si="0"/>
        <v>0</v>
      </c>
    </row>
    <row r="17" spans="1:3" ht="13.5" thickBot="1" x14ac:dyDescent="0.25">
      <c r="A17" s="7" t="s">
        <v>76</v>
      </c>
      <c r="B17" s="8">
        <v>0</v>
      </c>
      <c r="C17" s="10">
        <f t="shared" si="0"/>
        <v>0</v>
      </c>
    </row>
    <row r="18" spans="1:3" ht="13.5" thickBot="1" x14ac:dyDescent="0.25">
      <c r="A18" s="7" t="s">
        <v>77</v>
      </c>
      <c r="B18" s="8">
        <v>170000</v>
      </c>
      <c r="C18" s="10">
        <f t="shared" si="0"/>
        <v>170000</v>
      </c>
    </row>
    <row r="19" spans="1:3" ht="13.5" thickBot="1" x14ac:dyDescent="0.25">
      <c r="A19" s="7" t="s">
        <v>78</v>
      </c>
      <c r="B19" s="8">
        <v>170000</v>
      </c>
      <c r="C19" s="10">
        <f t="shared" si="0"/>
        <v>170000</v>
      </c>
    </row>
    <row r="20" spans="1:3" ht="13.5" thickBot="1" x14ac:dyDescent="0.25">
      <c r="A20" s="7" t="s">
        <v>79</v>
      </c>
      <c r="B20" s="8">
        <v>170000</v>
      </c>
      <c r="C20" s="10">
        <f t="shared" si="0"/>
        <v>170000</v>
      </c>
    </row>
    <row r="21" spans="1:3" ht="13.5" thickBot="1" x14ac:dyDescent="0.25">
      <c r="A21" s="7" t="s">
        <v>80</v>
      </c>
      <c r="B21" s="8">
        <v>655000</v>
      </c>
      <c r="C21" s="10">
        <f t="shared" si="0"/>
        <v>655000</v>
      </c>
    </row>
    <row r="22" spans="1:3" ht="13.5" thickBot="1" x14ac:dyDescent="0.25">
      <c r="A22" s="7" t="s">
        <v>81</v>
      </c>
      <c r="B22" s="8">
        <v>0</v>
      </c>
      <c r="C22" s="10">
        <f t="shared" si="0"/>
        <v>0</v>
      </c>
    </row>
    <row r="23" spans="1:3" ht="13.5" thickBot="1" x14ac:dyDescent="0.25">
      <c r="A23" s="7" t="s">
        <v>82</v>
      </c>
      <c r="B23" s="8">
        <v>170000</v>
      </c>
      <c r="C23" s="10">
        <f t="shared" si="0"/>
        <v>170000</v>
      </c>
    </row>
    <row r="24" spans="1:3" ht="13.5" thickBot="1" x14ac:dyDescent="0.25">
      <c r="A24" s="7" t="s">
        <v>83</v>
      </c>
      <c r="B24" s="8">
        <v>170000</v>
      </c>
      <c r="C24" s="10">
        <f t="shared" si="0"/>
        <v>170000</v>
      </c>
    </row>
    <row r="25" spans="1:3" ht="13.5" thickBot="1" x14ac:dyDescent="0.25">
      <c r="A25" s="7" t="s">
        <v>84</v>
      </c>
      <c r="B25" s="8">
        <v>340000</v>
      </c>
      <c r="C25" s="10">
        <f t="shared" si="0"/>
        <v>340000</v>
      </c>
    </row>
    <row r="26" spans="1:3" ht="13.5" thickBot="1" x14ac:dyDescent="0.25">
      <c r="A26" s="7" t="s">
        <v>85</v>
      </c>
      <c r="B26" s="8">
        <v>170000</v>
      </c>
      <c r="C26" s="10">
        <f t="shared" si="0"/>
        <v>170000</v>
      </c>
    </row>
    <row r="27" spans="1:3" ht="13.5" thickBot="1" x14ac:dyDescent="0.25">
      <c r="A27" s="7" t="s">
        <v>86</v>
      </c>
      <c r="B27" s="8">
        <v>170000</v>
      </c>
      <c r="C27" s="10">
        <f t="shared" si="0"/>
        <v>170000</v>
      </c>
    </row>
    <row r="28" spans="1:3" ht="13.5" thickBot="1" x14ac:dyDescent="0.25">
      <c r="A28" s="7" t="s">
        <v>87</v>
      </c>
      <c r="B28" s="8">
        <v>170000</v>
      </c>
      <c r="C28" s="10">
        <f t="shared" si="0"/>
        <v>170000</v>
      </c>
    </row>
    <row r="29" spans="1:3" ht="13.5" thickBot="1" x14ac:dyDescent="0.25">
      <c r="A29" s="7" t="s">
        <v>88</v>
      </c>
      <c r="B29" s="8">
        <v>0</v>
      </c>
      <c r="C29" s="10">
        <f t="shared" si="0"/>
        <v>0</v>
      </c>
    </row>
    <row r="30" spans="1:3" ht="13.5" thickBot="1" x14ac:dyDescent="0.25">
      <c r="A30" s="7" t="s">
        <v>89</v>
      </c>
      <c r="B30" s="8">
        <v>0</v>
      </c>
      <c r="C30" s="10">
        <f t="shared" si="0"/>
        <v>0</v>
      </c>
    </row>
    <row r="31" spans="1:3" ht="13.5" thickBot="1" x14ac:dyDescent="0.25">
      <c r="A31" s="7" t="s">
        <v>90</v>
      </c>
      <c r="B31" s="8">
        <v>0</v>
      </c>
      <c r="C31" s="10">
        <f t="shared" si="0"/>
        <v>0</v>
      </c>
    </row>
    <row r="32" spans="1:3" ht="13.5" thickBot="1" x14ac:dyDescent="0.25">
      <c r="A32" s="7" t="s">
        <v>91</v>
      </c>
      <c r="B32" s="8">
        <v>0</v>
      </c>
      <c r="C32" s="10">
        <f t="shared" si="0"/>
        <v>0</v>
      </c>
    </row>
    <row r="33" spans="1:3" ht="13.5" thickBot="1" x14ac:dyDescent="0.25">
      <c r="A33" s="7" t="s">
        <v>92</v>
      </c>
      <c r="B33" s="8">
        <v>170000</v>
      </c>
      <c r="C33" s="10">
        <f t="shared" si="0"/>
        <v>170000</v>
      </c>
    </row>
    <row r="34" spans="1:3" ht="13.5" thickBot="1" x14ac:dyDescent="0.25">
      <c r="A34" s="7" t="s">
        <v>93</v>
      </c>
      <c r="B34" s="8">
        <v>170000</v>
      </c>
      <c r="C34" s="10">
        <f t="shared" si="0"/>
        <v>170000</v>
      </c>
    </row>
    <row r="35" spans="1:3" ht="13.5" thickBot="1" x14ac:dyDescent="0.25">
      <c r="A35" s="7" t="s">
        <v>94</v>
      </c>
      <c r="B35" s="8">
        <v>0</v>
      </c>
      <c r="C35" s="10">
        <f t="shared" si="0"/>
        <v>0</v>
      </c>
    </row>
    <row r="36" spans="1:3" ht="13.5" thickBot="1" x14ac:dyDescent="0.25">
      <c r="A36" s="7" t="s">
        <v>95</v>
      </c>
      <c r="B36" s="8">
        <v>170000</v>
      </c>
      <c r="C36" s="10">
        <f t="shared" si="0"/>
        <v>170000</v>
      </c>
    </row>
    <row r="37" spans="1:3" ht="13.5" thickBot="1" x14ac:dyDescent="0.25">
      <c r="A37" s="7" t="s">
        <v>96</v>
      </c>
      <c r="B37" s="8">
        <v>0</v>
      </c>
      <c r="C37" s="10">
        <f t="shared" si="0"/>
        <v>0</v>
      </c>
    </row>
    <row r="38" spans="1:3" ht="13.5" thickBot="1" x14ac:dyDescent="0.25">
      <c r="A38" s="7" t="s">
        <v>97</v>
      </c>
      <c r="B38" s="8">
        <v>340000</v>
      </c>
      <c r="C38" s="10">
        <f t="shared" si="0"/>
        <v>340000</v>
      </c>
    </row>
    <row r="39" spans="1:3" ht="13.5" thickBot="1" x14ac:dyDescent="0.25">
      <c r="A39" s="7" t="s">
        <v>98</v>
      </c>
      <c r="B39" s="8">
        <v>170000</v>
      </c>
      <c r="C39" s="10">
        <f t="shared" si="0"/>
        <v>170000</v>
      </c>
    </row>
    <row r="40" spans="1:3" ht="13.5" thickBot="1" x14ac:dyDescent="0.25">
      <c r="A40" s="7" t="s">
        <v>99</v>
      </c>
      <c r="B40" s="8">
        <v>170000</v>
      </c>
      <c r="C40" s="10">
        <f t="shared" si="0"/>
        <v>170000</v>
      </c>
    </row>
    <row r="41" spans="1:3" ht="13.5" thickBot="1" x14ac:dyDescent="0.25">
      <c r="A41" s="7" t="s">
        <v>100</v>
      </c>
      <c r="B41" s="8">
        <v>0</v>
      </c>
      <c r="C41" s="10">
        <f t="shared" si="0"/>
        <v>0</v>
      </c>
    </row>
    <row r="42" spans="1:3" ht="13.5" thickBot="1" x14ac:dyDescent="0.25">
      <c r="A42" s="7" t="s">
        <v>101</v>
      </c>
      <c r="B42" s="8">
        <v>0</v>
      </c>
      <c r="C42" s="10">
        <f t="shared" si="0"/>
        <v>0</v>
      </c>
    </row>
    <row r="43" spans="1:3" ht="13.5" thickBot="1" x14ac:dyDescent="0.25">
      <c r="A43" s="7" t="s">
        <v>102</v>
      </c>
      <c r="B43" s="8">
        <v>170000</v>
      </c>
      <c r="C43" s="10">
        <f t="shared" si="0"/>
        <v>170000</v>
      </c>
    </row>
    <row r="44" spans="1:3" ht="13.5" thickBot="1" x14ac:dyDescent="0.25">
      <c r="A44" s="7" t="s">
        <v>103</v>
      </c>
      <c r="B44" s="8">
        <v>170000</v>
      </c>
      <c r="C44" s="10">
        <f t="shared" si="0"/>
        <v>170000</v>
      </c>
    </row>
    <row r="45" spans="1:3" ht="13.5" thickBot="1" x14ac:dyDescent="0.25">
      <c r="A45" s="7" t="s">
        <v>104</v>
      </c>
      <c r="B45" s="8">
        <v>170000</v>
      </c>
      <c r="C45" s="10">
        <f t="shared" si="0"/>
        <v>170000</v>
      </c>
    </row>
    <row r="46" spans="1:3" ht="13.5" thickBot="1" x14ac:dyDescent="0.25">
      <c r="A46" s="7" t="s">
        <v>105</v>
      </c>
      <c r="B46" s="8">
        <v>0</v>
      </c>
      <c r="C46" s="10">
        <f t="shared" si="0"/>
        <v>0</v>
      </c>
    </row>
    <row r="47" spans="1:3" ht="13.5" thickBot="1" x14ac:dyDescent="0.25">
      <c r="A47" s="7" t="s">
        <v>106</v>
      </c>
      <c r="B47" s="8">
        <v>0</v>
      </c>
      <c r="C47" s="10">
        <f t="shared" si="0"/>
        <v>0</v>
      </c>
    </row>
    <row r="48" spans="1:3" ht="13.5" thickBot="1" x14ac:dyDescent="0.25">
      <c r="A48" s="7" t="s">
        <v>107</v>
      </c>
      <c r="B48" s="8">
        <v>0</v>
      </c>
      <c r="C48" s="10">
        <f t="shared" si="0"/>
        <v>0</v>
      </c>
    </row>
    <row r="49" spans="1:3" ht="13.5" thickBot="1" x14ac:dyDescent="0.25">
      <c r="A49" s="7" t="s">
        <v>108</v>
      </c>
      <c r="B49" s="8">
        <v>170000</v>
      </c>
      <c r="C49" s="10">
        <f t="shared" si="0"/>
        <v>170000</v>
      </c>
    </row>
    <row r="50" spans="1:3" ht="13.5" thickBot="1" x14ac:dyDescent="0.25">
      <c r="A50" s="7" t="s">
        <v>109</v>
      </c>
      <c r="B50" s="8">
        <v>0</v>
      </c>
      <c r="C50" s="10">
        <f t="shared" si="0"/>
        <v>0</v>
      </c>
    </row>
    <row r="51" spans="1:3" ht="13.5" thickBot="1" x14ac:dyDescent="0.25">
      <c r="A51" s="7" t="s">
        <v>110</v>
      </c>
      <c r="B51" s="8">
        <v>0</v>
      </c>
      <c r="C51" s="10">
        <f t="shared" si="0"/>
        <v>0</v>
      </c>
    </row>
    <row r="52" spans="1:3" ht="13.5" thickBot="1" x14ac:dyDescent="0.25">
      <c r="A52" s="7" t="s">
        <v>111</v>
      </c>
      <c r="B52" s="8">
        <v>0</v>
      </c>
      <c r="C52" s="10">
        <f t="shared" si="0"/>
        <v>0</v>
      </c>
    </row>
    <row r="53" spans="1:3" ht="13.5" thickBot="1" x14ac:dyDescent="0.25">
      <c r="A53" s="7" t="s">
        <v>112</v>
      </c>
      <c r="B53" s="8">
        <v>0</v>
      </c>
      <c r="C53" s="10">
        <f t="shared" si="0"/>
        <v>0</v>
      </c>
    </row>
    <row r="54" spans="1:3" ht="13.5" thickBot="1" x14ac:dyDescent="0.25">
      <c r="A54" s="7" t="s">
        <v>113</v>
      </c>
      <c r="B54" s="8">
        <v>0</v>
      </c>
      <c r="C54" s="10">
        <f t="shared" si="0"/>
        <v>0</v>
      </c>
    </row>
    <row r="55" spans="1:3" ht="13.5" thickBot="1" x14ac:dyDescent="0.25">
      <c r="A55" s="7" t="s">
        <v>114</v>
      </c>
      <c r="B55" s="8">
        <v>925000</v>
      </c>
      <c r="C55" s="10">
        <f t="shared" si="0"/>
        <v>925000</v>
      </c>
    </row>
    <row r="56" spans="1:3" ht="13.5" thickBot="1" x14ac:dyDescent="0.25">
      <c r="A56" s="9" t="s">
        <v>230</v>
      </c>
      <c r="B56" s="13">
        <f>SUM(B7:B55)</f>
        <v>6000000</v>
      </c>
      <c r="C56" s="13">
        <f>SUM(C7:C55)</f>
        <v>6000000</v>
      </c>
    </row>
  </sheetData>
  <mergeCells count="6">
    <mergeCell ref="A4:C4"/>
    <mergeCell ref="A5:A6"/>
    <mergeCell ref="C5:C6"/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showZeros="0" workbookViewId="0">
      <pane xSplit="1" ySplit="6" topLeftCell="B40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6.28515625" style="12" customWidth="1"/>
    <col min="2" max="5" width="17.7109375" style="12" customWidth="1"/>
    <col min="6" max="6" width="22.7109375" style="12" bestFit="1" customWidth="1"/>
    <col min="7" max="16384" width="9.140625" style="12"/>
  </cols>
  <sheetData>
    <row r="1" spans="1:6" s="1" customFormat="1" ht="18" customHeight="1" x14ac:dyDescent="0.2">
      <c r="A1" s="28" t="s">
        <v>0</v>
      </c>
      <c r="B1" s="28"/>
      <c r="C1" s="28"/>
      <c r="D1" s="28"/>
      <c r="E1" s="28"/>
      <c r="F1" s="28"/>
    </row>
    <row r="2" spans="1:6" s="1" customFormat="1" ht="18" customHeight="1" x14ac:dyDescent="0.2">
      <c r="A2" s="28" t="s">
        <v>1</v>
      </c>
      <c r="B2" s="28"/>
      <c r="C2" s="28"/>
      <c r="D2" s="28"/>
      <c r="E2" s="28"/>
      <c r="F2" s="28"/>
    </row>
    <row r="3" spans="1:6" s="1" customFormat="1" ht="18" customHeight="1" x14ac:dyDescent="0.2">
      <c r="A3" s="28" t="s">
        <v>3</v>
      </c>
      <c r="B3" s="28"/>
      <c r="C3" s="28"/>
      <c r="D3" s="28"/>
      <c r="E3" s="28"/>
      <c r="F3" s="28"/>
    </row>
    <row r="4" spans="1:6" s="1" customFormat="1" ht="18" customHeight="1" thickBot="1" x14ac:dyDescent="0.25">
      <c r="A4" s="28" t="s">
        <v>242</v>
      </c>
      <c r="B4" s="28"/>
      <c r="C4" s="28"/>
      <c r="D4" s="28"/>
      <c r="E4" s="28"/>
      <c r="F4" s="28"/>
    </row>
    <row r="5" spans="1:6" ht="39.75" customHeight="1" thickBot="1" x14ac:dyDescent="0.25">
      <c r="A5" s="29" t="s">
        <v>124</v>
      </c>
      <c r="B5" s="9" t="s">
        <v>243</v>
      </c>
      <c r="C5" s="9" t="s">
        <v>244</v>
      </c>
      <c r="D5" s="9" t="s">
        <v>245</v>
      </c>
      <c r="E5" s="9" t="s">
        <v>246</v>
      </c>
      <c r="F5" s="29" t="s">
        <v>177</v>
      </c>
    </row>
    <row r="6" spans="1:6" ht="39.75" customHeight="1" thickBot="1" x14ac:dyDescent="0.25">
      <c r="A6" s="30"/>
      <c r="B6" s="9" t="s">
        <v>247</v>
      </c>
      <c r="C6" s="9" t="s">
        <v>248</v>
      </c>
      <c r="D6" s="9" t="s">
        <v>247</v>
      </c>
      <c r="E6" s="9" t="s">
        <v>247</v>
      </c>
      <c r="F6" s="30"/>
    </row>
    <row r="7" spans="1:6" ht="12.75" customHeight="1" thickBot="1" x14ac:dyDescent="0.25">
      <c r="A7" s="7" t="s">
        <v>66</v>
      </c>
      <c r="B7" s="8">
        <v>5185000</v>
      </c>
      <c r="C7" s="8">
        <v>0</v>
      </c>
      <c r="D7" s="8">
        <v>4965000</v>
      </c>
      <c r="E7" s="8">
        <v>5131880</v>
      </c>
      <c r="F7" s="10">
        <f t="shared" ref="F7:F54" si="0">SUM(B7:E7)</f>
        <v>15281880</v>
      </c>
    </row>
    <row r="8" spans="1:6" ht="13.5" thickBot="1" x14ac:dyDescent="0.25">
      <c r="A8" s="7" t="s">
        <v>67</v>
      </c>
      <c r="B8" s="8">
        <v>418000</v>
      </c>
      <c r="C8" s="8">
        <v>0</v>
      </c>
      <c r="D8" s="8">
        <v>420000</v>
      </c>
      <c r="E8" s="8">
        <v>439090</v>
      </c>
      <c r="F8" s="10">
        <f t="shared" si="0"/>
        <v>1277090</v>
      </c>
    </row>
    <row r="9" spans="1:6" ht="13.5" thickBot="1" x14ac:dyDescent="0.25">
      <c r="A9" s="7" t="s">
        <v>68</v>
      </c>
      <c r="B9" s="8">
        <v>907000</v>
      </c>
      <c r="C9" s="8">
        <v>6500</v>
      </c>
      <c r="D9" s="8">
        <v>925000</v>
      </c>
      <c r="E9" s="8">
        <v>1022933</v>
      </c>
      <c r="F9" s="10">
        <f t="shared" si="0"/>
        <v>2861433</v>
      </c>
    </row>
    <row r="10" spans="1:6" ht="13.5" thickBot="1" x14ac:dyDescent="0.25">
      <c r="A10" s="7" t="s">
        <v>69</v>
      </c>
      <c r="B10" s="8">
        <v>878000</v>
      </c>
      <c r="C10" s="8">
        <v>10000</v>
      </c>
      <c r="D10" s="8">
        <v>970000</v>
      </c>
      <c r="E10" s="8">
        <v>884271</v>
      </c>
      <c r="F10" s="10">
        <f t="shared" si="0"/>
        <v>2742271</v>
      </c>
    </row>
    <row r="11" spans="1:6" ht="13.5" thickBot="1" x14ac:dyDescent="0.25">
      <c r="A11" s="7" t="s">
        <v>70</v>
      </c>
      <c r="B11" s="8">
        <v>2823000</v>
      </c>
      <c r="C11" s="8">
        <v>155000</v>
      </c>
      <c r="D11" s="8">
        <v>2800000</v>
      </c>
      <c r="E11" s="8">
        <v>2874284</v>
      </c>
      <c r="F11" s="10">
        <f t="shared" si="0"/>
        <v>8652284</v>
      </c>
    </row>
    <row r="12" spans="1:6" ht="13.5" thickBot="1" x14ac:dyDescent="0.25">
      <c r="A12" s="7" t="s">
        <v>71</v>
      </c>
      <c r="B12" s="8">
        <v>1547300</v>
      </c>
      <c r="C12" s="8">
        <v>800000</v>
      </c>
      <c r="D12" s="8">
        <v>300000</v>
      </c>
      <c r="E12" s="8">
        <v>1116581</v>
      </c>
      <c r="F12" s="10">
        <f t="shared" si="0"/>
        <v>3763881</v>
      </c>
    </row>
    <row r="13" spans="1:6" ht="13.5" thickBot="1" x14ac:dyDescent="0.25">
      <c r="A13" s="7" t="s">
        <v>72</v>
      </c>
      <c r="B13" s="8">
        <v>191000</v>
      </c>
      <c r="C13" s="8">
        <v>145000</v>
      </c>
      <c r="D13" s="8">
        <v>50000</v>
      </c>
      <c r="E13" s="8">
        <v>190140</v>
      </c>
      <c r="F13" s="10">
        <f t="shared" si="0"/>
        <v>576140</v>
      </c>
    </row>
    <row r="14" spans="1:6" ht="13.5" thickBot="1" x14ac:dyDescent="0.25">
      <c r="A14" s="7" t="s">
        <v>73</v>
      </c>
      <c r="B14" s="8">
        <v>87000</v>
      </c>
      <c r="C14" s="8">
        <v>25000</v>
      </c>
      <c r="D14" s="8">
        <v>90000</v>
      </c>
      <c r="E14" s="8">
        <v>48605</v>
      </c>
      <c r="F14" s="10">
        <f t="shared" si="0"/>
        <v>250605</v>
      </c>
    </row>
    <row r="15" spans="1:6" ht="13.5" thickBot="1" x14ac:dyDescent="0.25">
      <c r="A15" s="7" t="s">
        <v>74</v>
      </c>
      <c r="B15" s="8">
        <v>315000</v>
      </c>
      <c r="C15" s="8">
        <v>100000</v>
      </c>
      <c r="D15" s="8">
        <v>318000</v>
      </c>
      <c r="E15" s="8">
        <v>440287</v>
      </c>
      <c r="F15" s="10">
        <f t="shared" si="0"/>
        <v>1173287</v>
      </c>
    </row>
    <row r="16" spans="1:6" ht="13.5" thickBot="1" x14ac:dyDescent="0.25">
      <c r="A16" s="7" t="s">
        <v>75</v>
      </c>
      <c r="B16" s="8">
        <v>192000</v>
      </c>
      <c r="C16" s="8">
        <v>0</v>
      </c>
      <c r="D16" s="8">
        <v>411000</v>
      </c>
      <c r="E16" s="8">
        <v>125175</v>
      </c>
      <c r="F16" s="10">
        <f t="shared" si="0"/>
        <v>728175</v>
      </c>
    </row>
    <row r="17" spans="1:6" ht="13.5" thickBot="1" x14ac:dyDescent="0.25">
      <c r="A17" s="7" t="s">
        <v>76</v>
      </c>
      <c r="B17" s="8">
        <v>305400</v>
      </c>
      <c r="C17" s="8">
        <v>0</v>
      </c>
      <c r="D17" s="8">
        <v>200000</v>
      </c>
      <c r="E17" s="8">
        <v>188286</v>
      </c>
      <c r="F17" s="10">
        <f t="shared" si="0"/>
        <v>693686</v>
      </c>
    </row>
    <row r="18" spans="1:6" ht="13.5" thickBot="1" x14ac:dyDescent="0.25">
      <c r="A18" s="7" t="s">
        <v>77</v>
      </c>
      <c r="B18" s="8">
        <v>192200</v>
      </c>
      <c r="C18" s="8">
        <v>0</v>
      </c>
      <c r="D18" s="8">
        <v>200000</v>
      </c>
      <c r="E18" s="8">
        <v>135127</v>
      </c>
      <c r="F18" s="10">
        <f t="shared" si="0"/>
        <v>527327</v>
      </c>
    </row>
    <row r="19" spans="1:6" ht="13.5" thickBot="1" x14ac:dyDescent="0.25">
      <c r="A19" s="7" t="s">
        <v>78</v>
      </c>
      <c r="B19" s="8">
        <v>314000</v>
      </c>
      <c r="C19" s="8">
        <v>57000</v>
      </c>
      <c r="D19" s="8">
        <v>330000</v>
      </c>
      <c r="E19" s="8">
        <v>432589</v>
      </c>
      <c r="F19" s="10">
        <f t="shared" si="0"/>
        <v>1133589</v>
      </c>
    </row>
    <row r="20" spans="1:6" ht="13.5" thickBot="1" x14ac:dyDescent="0.25">
      <c r="A20" s="7" t="s">
        <v>79</v>
      </c>
      <c r="B20" s="8">
        <v>287100</v>
      </c>
      <c r="C20" s="8">
        <v>0</v>
      </c>
      <c r="D20" s="8">
        <v>280000</v>
      </c>
      <c r="E20" s="8">
        <v>169869</v>
      </c>
      <c r="F20" s="10">
        <f t="shared" si="0"/>
        <v>736969</v>
      </c>
    </row>
    <row r="21" spans="1:6" ht="13.5" thickBot="1" x14ac:dyDescent="0.25">
      <c r="A21" s="7" t="s">
        <v>80</v>
      </c>
      <c r="B21" s="8">
        <v>3346000</v>
      </c>
      <c r="C21" s="8">
        <v>350000</v>
      </c>
      <c r="D21" s="8">
        <v>3500000</v>
      </c>
      <c r="E21" s="8">
        <v>3735535</v>
      </c>
      <c r="F21" s="10">
        <f t="shared" si="0"/>
        <v>10931535</v>
      </c>
    </row>
    <row r="22" spans="1:6" ht="13.5" thickBot="1" x14ac:dyDescent="0.25">
      <c r="A22" s="7" t="s">
        <v>81</v>
      </c>
      <c r="B22" s="8">
        <v>48000</v>
      </c>
      <c r="C22" s="8">
        <v>0</v>
      </c>
      <c r="D22" s="8">
        <v>0</v>
      </c>
      <c r="E22" s="8">
        <v>44727</v>
      </c>
      <c r="F22" s="10">
        <f t="shared" si="0"/>
        <v>92727</v>
      </c>
    </row>
    <row r="23" spans="1:6" ht="13.5" thickBot="1" x14ac:dyDescent="0.25">
      <c r="A23" s="7" t="s">
        <v>82</v>
      </c>
      <c r="B23" s="8">
        <v>1349000</v>
      </c>
      <c r="C23" s="8">
        <v>420000</v>
      </c>
      <c r="D23" s="8">
        <v>1060000</v>
      </c>
      <c r="E23" s="8">
        <v>1333043</v>
      </c>
      <c r="F23" s="10">
        <f t="shared" si="0"/>
        <v>4162043</v>
      </c>
    </row>
    <row r="24" spans="1:6" ht="13.5" thickBot="1" x14ac:dyDescent="0.25">
      <c r="A24" s="7" t="s">
        <v>83</v>
      </c>
      <c r="B24" s="8">
        <v>108000</v>
      </c>
      <c r="C24" s="8">
        <v>51000</v>
      </c>
      <c r="D24" s="8">
        <v>85000</v>
      </c>
      <c r="E24" s="8">
        <v>145743</v>
      </c>
      <c r="F24" s="10">
        <f t="shared" si="0"/>
        <v>389743</v>
      </c>
    </row>
    <row r="25" spans="1:6" ht="13.5" thickBot="1" x14ac:dyDescent="0.25">
      <c r="A25" s="7" t="s">
        <v>84</v>
      </c>
      <c r="B25" s="8">
        <v>243000</v>
      </c>
      <c r="C25" s="8">
        <v>0</v>
      </c>
      <c r="D25" s="8">
        <v>220000</v>
      </c>
      <c r="E25" s="8">
        <v>275710</v>
      </c>
      <c r="F25" s="10">
        <f t="shared" si="0"/>
        <v>738710</v>
      </c>
    </row>
    <row r="26" spans="1:6" ht="13.5" thickBot="1" x14ac:dyDescent="0.25">
      <c r="A26" s="7" t="s">
        <v>85</v>
      </c>
      <c r="B26" s="8">
        <v>1270000</v>
      </c>
      <c r="C26" s="8">
        <v>300000</v>
      </c>
      <c r="D26" s="8">
        <v>1376000</v>
      </c>
      <c r="E26" s="8">
        <v>1574612</v>
      </c>
      <c r="F26" s="10">
        <f t="shared" si="0"/>
        <v>4520612</v>
      </c>
    </row>
    <row r="27" spans="1:6" ht="13.5" thickBot="1" x14ac:dyDescent="0.25">
      <c r="A27" s="7" t="s">
        <v>86</v>
      </c>
      <c r="B27" s="8">
        <v>391000</v>
      </c>
      <c r="C27" s="8">
        <v>70000</v>
      </c>
      <c r="D27" s="8">
        <v>416000</v>
      </c>
      <c r="E27" s="8">
        <v>467771</v>
      </c>
      <c r="F27" s="10">
        <f t="shared" si="0"/>
        <v>1344771</v>
      </c>
    </row>
    <row r="28" spans="1:6" ht="13.5" thickBot="1" x14ac:dyDescent="0.25">
      <c r="A28" s="7" t="s">
        <v>87</v>
      </c>
      <c r="B28" s="8">
        <v>785000</v>
      </c>
      <c r="C28" s="8">
        <v>0</v>
      </c>
      <c r="D28" s="8">
        <v>750000</v>
      </c>
      <c r="E28" s="8">
        <v>760963</v>
      </c>
      <c r="F28" s="10">
        <f t="shared" si="0"/>
        <v>2295963</v>
      </c>
    </row>
    <row r="29" spans="1:6" ht="13.5" thickBot="1" x14ac:dyDescent="0.25">
      <c r="A29" s="7" t="s">
        <v>88</v>
      </c>
      <c r="B29" s="8">
        <v>320000</v>
      </c>
      <c r="C29" s="8">
        <v>52000</v>
      </c>
      <c r="D29" s="8">
        <v>320000</v>
      </c>
      <c r="E29" s="8">
        <v>349868</v>
      </c>
      <c r="F29" s="10">
        <f t="shared" si="0"/>
        <v>1041868</v>
      </c>
    </row>
    <row r="30" spans="1:6" ht="13.5" thickBot="1" x14ac:dyDescent="0.25">
      <c r="A30" s="7" t="s">
        <v>89</v>
      </c>
      <c r="B30" s="8">
        <v>1100000</v>
      </c>
      <c r="C30" s="8">
        <v>0</v>
      </c>
      <c r="D30" s="8">
        <v>1120000</v>
      </c>
      <c r="E30" s="8">
        <v>1230645</v>
      </c>
      <c r="F30" s="10">
        <f t="shared" si="0"/>
        <v>3450645</v>
      </c>
    </row>
    <row r="31" spans="1:6" ht="13.5" thickBot="1" x14ac:dyDescent="0.25">
      <c r="A31" s="7" t="s">
        <v>90</v>
      </c>
      <c r="B31" s="8">
        <v>1790000</v>
      </c>
      <c r="C31" s="8">
        <v>353000</v>
      </c>
      <c r="D31" s="8">
        <v>1600000</v>
      </c>
      <c r="E31" s="8">
        <v>1987498</v>
      </c>
      <c r="F31" s="10">
        <f t="shared" si="0"/>
        <v>5730498</v>
      </c>
    </row>
    <row r="32" spans="1:6" ht="13.5" thickBot="1" x14ac:dyDescent="0.25">
      <c r="A32" s="7" t="s">
        <v>91</v>
      </c>
      <c r="B32" s="8">
        <v>640000</v>
      </c>
      <c r="C32" s="8">
        <v>0</v>
      </c>
      <c r="D32" s="8">
        <v>650000</v>
      </c>
      <c r="E32" s="8">
        <v>535082</v>
      </c>
      <c r="F32" s="10">
        <f t="shared" si="0"/>
        <v>1825082</v>
      </c>
    </row>
    <row r="33" spans="1:6" ht="13.5" thickBot="1" x14ac:dyDescent="0.25">
      <c r="A33" s="7" t="s">
        <v>92</v>
      </c>
      <c r="B33" s="8">
        <v>1056000</v>
      </c>
      <c r="C33" s="8">
        <v>180000</v>
      </c>
      <c r="D33" s="8">
        <v>900000</v>
      </c>
      <c r="E33" s="8">
        <v>1090937</v>
      </c>
      <c r="F33" s="10">
        <f t="shared" si="0"/>
        <v>3226937</v>
      </c>
    </row>
    <row r="34" spans="1:6" ht="13.5" thickBot="1" x14ac:dyDescent="0.25">
      <c r="A34" s="7" t="s">
        <v>93</v>
      </c>
      <c r="B34" s="8">
        <v>1161000</v>
      </c>
      <c r="C34" s="8">
        <v>0</v>
      </c>
      <c r="D34" s="8">
        <v>1135000</v>
      </c>
      <c r="E34" s="8">
        <v>1287635</v>
      </c>
      <c r="F34" s="10">
        <f t="shared" si="0"/>
        <v>3583635</v>
      </c>
    </row>
    <row r="35" spans="1:6" ht="13.5" thickBot="1" x14ac:dyDescent="0.25">
      <c r="A35" s="7" t="s">
        <v>94</v>
      </c>
      <c r="B35" s="8">
        <v>0</v>
      </c>
      <c r="C35" s="8">
        <v>0</v>
      </c>
      <c r="D35" s="8">
        <v>0</v>
      </c>
      <c r="E35" s="8">
        <v>0</v>
      </c>
      <c r="F35" s="10">
        <f t="shared" si="0"/>
        <v>0</v>
      </c>
    </row>
    <row r="36" spans="1:6" ht="13.5" thickBot="1" x14ac:dyDescent="0.25">
      <c r="A36" s="7" t="s">
        <v>95</v>
      </c>
      <c r="B36" s="8">
        <v>1280000</v>
      </c>
      <c r="C36" s="8">
        <v>0</v>
      </c>
      <c r="D36" s="8">
        <v>1170000</v>
      </c>
      <c r="E36" s="8">
        <v>1260956</v>
      </c>
      <c r="F36" s="10">
        <f t="shared" si="0"/>
        <v>3710956</v>
      </c>
    </row>
    <row r="37" spans="1:6" ht="13.5" thickBot="1" x14ac:dyDescent="0.25">
      <c r="A37" s="7" t="s">
        <v>96</v>
      </c>
      <c r="B37" s="8">
        <v>635000</v>
      </c>
      <c r="C37" s="8">
        <v>0</v>
      </c>
      <c r="D37" s="8">
        <v>670000</v>
      </c>
      <c r="E37" s="8">
        <v>757006</v>
      </c>
      <c r="F37" s="10">
        <f t="shared" si="0"/>
        <v>2062006</v>
      </c>
    </row>
    <row r="38" spans="1:6" ht="13.5" thickBot="1" x14ac:dyDescent="0.25">
      <c r="A38" s="7" t="s">
        <v>97</v>
      </c>
      <c r="B38" s="8">
        <v>2202000</v>
      </c>
      <c r="C38" s="8">
        <v>606000</v>
      </c>
      <c r="D38" s="8">
        <v>2430000</v>
      </c>
      <c r="E38" s="8">
        <v>2206565</v>
      </c>
      <c r="F38" s="10">
        <f t="shared" si="0"/>
        <v>7444565</v>
      </c>
    </row>
    <row r="39" spans="1:6" ht="13.5" thickBot="1" x14ac:dyDescent="0.25">
      <c r="A39" s="7" t="s">
        <v>98</v>
      </c>
      <c r="B39" s="8">
        <v>166000</v>
      </c>
      <c r="C39" s="8">
        <v>12000</v>
      </c>
      <c r="D39" s="8">
        <v>167000</v>
      </c>
      <c r="E39" s="8">
        <v>185784</v>
      </c>
      <c r="F39" s="10">
        <f t="shared" si="0"/>
        <v>530784</v>
      </c>
    </row>
    <row r="40" spans="1:6" ht="13.5" thickBot="1" x14ac:dyDescent="0.25">
      <c r="A40" s="7" t="s">
        <v>99</v>
      </c>
      <c r="B40" s="8">
        <v>54700</v>
      </c>
      <c r="C40" s="8">
        <v>75000</v>
      </c>
      <c r="D40" s="8">
        <v>0</v>
      </c>
      <c r="E40" s="8">
        <v>42026</v>
      </c>
      <c r="F40" s="10">
        <f t="shared" si="0"/>
        <v>171726</v>
      </c>
    </row>
    <row r="41" spans="1:6" ht="13.5" thickBot="1" x14ac:dyDescent="0.25">
      <c r="A41" s="7" t="s">
        <v>100</v>
      </c>
      <c r="B41" s="8">
        <v>53000</v>
      </c>
      <c r="C41" s="8">
        <v>30000</v>
      </c>
      <c r="D41" s="8">
        <v>73000</v>
      </c>
      <c r="E41" s="8">
        <v>75444</v>
      </c>
      <c r="F41" s="10">
        <f t="shared" si="0"/>
        <v>231444</v>
      </c>
    </row>
    <row r="42" spans="1:6" ht="13.5" thickBot="1" x14ac:dyDescent="0.25">
      <c r="A42" s="7" t="s">
        <v>101</v>
      </c>
      <c r="B42" s="8">
        <v>88000</v>
      </c>
      <c r="C42" s="8">
        <v>0</v>
      </c>
      <c r="D42" s="8">
        <v>150000</v>
      </c>
      <c r="E42" s="8">
        <v>130714</v>
      </c>
      <c r="F42" s="10">
        <f t="shared" si="0"/>
        <v>368714</v>
      </c>
    </row>
    <row r="43" spans="1:6" ht="13.5" thickBot="1" x14ac:dyDescent="0.25">
      <c r="A43" s="7" t="s">
        <v>102</v>
      </c>
      <c r="B43" s="8">
        <v>61700</v>
      </c>
      <c r="C43" s="8">
        <v>0</v>
      </c>
      <c r="D43" s="8">
        <v>43000</v>
      </c>
      <c r="E43" s="8">
        <v>56174</v>
      </c>
      <c r="F43" s="10">
        <f t="shared" si="0"/>
        <v>160874</v>
      </c>
    </row>
    <row r="44" spans="1:6" ht="13.5" thickBot="1" x14ac:dyDescent="0.25">
      <c r="A44" s="7" t="s">
        <v>103</v>
      </c>
      <c r="B44" s="8">
        <v>0</v>
      </c>
      <c r="C44" s="8">
        <v>0</v>
      </c>
      <c r="D44" s="8">
        <v>35000</v>
      </c>
      <c r="E44" s="8">
        <v>16897</v>
      </c>
      <c r="F44" s="10">
        <f t="shared" si="0"/>
        <v>51897</v>
      </c>
    </row>
    <row r="45" spans="1:6" ht="13.5" thickBot="1" x14ac:dyDescent="0.25">
      <c r="A45" s="7" t="s">
        <v>249</v>
      </c>
      <c r="B45" s="8">
        <v>19000</v>
      </c>
      <c r="C45" s="8">
        <v>0</v>
      </c>
      <c r="D45" s="8">
        <v>21000</v>
      </c>
      <c r="E45" s="8">
        <v>18703</v>
      </c>
      <c r="F45" s="10">
        <f t="shared" si="0"/>
        <v>58703</v>
      </c>
    </row>
    <row r="46" spans="1:6" ht="13.5" thickBot="1" x14ac:dyDescent="0.25">
      <c r="A46" s="7" t="s">
        <v>105</v>
      </c>
      <c r="B46" s="8">
        <v>103000</v>
      </c>
      <c r="C46" s="8">
        <v>150000</v>
      </c>
      <c r="D46" s="8">
        <v>0</v>
      </c>
      <c r="E46" s="8">
        <v>0</v>
      </c>
      <c r="F46" s="10">
        <f t="shared" si="0"/>
        <v>253000</v>
      </c>
    </row>
    <row r="47" spans="1:6" ht="13.5" thickBot="1" x14ac:dyDescent="0.25">
      <c r="A47" s="7" t="s">
        <v>106</v>
      </c>
      <c r="B47" s="8">
        <v>52000</v>
      </c>
      <c r="C47" s="8">
        <v>50000</v>
      </c>
      <c r="D47" s="8">
        <v>50000</v>
      </c>
      <c r="E47" s="8">
        <v>48033</v>
      </c>
      <c r="F47" s="10">
        <f t="shared" si="0"/>
        <v>200033</v>
      </c>
    </row>
    <row r="48" spans="1:6" ht="13.5" thickBot="1" x14ac:dyDescent="0.25">
      <c r="A48" s="7" t="s">
        <v>107</v>
      </c>
      <c r="B48" s="8">
        <v>0</v>
      </c>
      <c r="C48" s="8">
        <v>0</v>
      </c>
      <c r="D48" s="8">
        <v>0</v>
      </c>
      <c r="E48" s="8">
        <v>0</v>
      </c>
      <c r="F48" s="10">
        <f t="shared" si="0"/>
        <v>0</v>
      </c>
    </row>
    <row r="49" spans="1:6" ht="13.5" thickBot="1" x14ac:dyDescent="0.25">
      <c r="A49" s="7" t="s">
        <v>108</v>
      </c>
      <c r="B49" s="8">
        <v>0</v>
      </c>
      <c r="C49" s="8">
        <v>0</v>
      </c>
      <c r="D49" s="8">
        <v>0</v>
      </c>
      <c r="E49" s="8">
        <v>0</v>
      </c>
      <c r="F49" s="10">
        <f t="shared" si="0"/>
        <v>0</v>
      </c>
    </row>
    <row r="50" spans="1:6" ht="13.5" thickBot="1" x14ac:dyDescent="0.25">
      <c r="A50" s="7" t="s">
        <v>109</v>
      </c>
      <c r="B50" s="8">
        <v>0</v>
      </c>
      <c r="C50" s="8">
        <v>0</v>
      </c>
      <c r="D50" s="8">
        <v>0</v>
      </c>
      <c r="E50" s="8">
        <v>0</v>
      </c>
      <c r="F50" s="10">
        <f t="shared" si="0"/>
        <v>0</v>
      </c>
    </row>
    <row r="51" spans="1:6" ht="13.5" thickBot="1" x14ac:dyDescent="0.25">
      <c r="A51" s="7" t="s">
        <v>110</v>
      </c>
      <c r="B51" s="8">
        <v>0</v>
      </c>
      <c r="C51" s="8">
        <v>0</v>
      </c>
      <c r="D51" s="8">
        <v>0</v>
      </c>
      <c r="E51" s="8">
        <v>0</v>
      </c>
      <c r="F51" s="10">
        <f t="shared" si="0"/>
        <v>0</v>
      </c>
    </row>
    <row r="52" spans="1:6" ht="13.5" thickBot="1" x14ac:dyDescent="0.25">
      <c r="A52" s="7" t="s">
        <v>111</v>
      </c>
      <c r="B52" s="8">
        <v>0</v>
      </c>
      <c r="C52" s="8">
        <v>0</v>
      </c>
      <c r="D52" s="8">
        <v>0</v>
      </c>
      <c r="E52" s="8">
        <v>0</v>
      </c>
      <c r="F52" s="10">
        <f t="shared" si="0"/>
        <v>0</v>
      </c>
    </row>
    <row r="53" spans="1:6" ht="13.5" thickBot="1" x14ac:dyDescent="0.25">
      <c r="A53" s="7" t="s">
        <v>112</v>
      </c>
      <c r="B53" s="8">
        <v>0</v>
      </c>
      <c r="C53" s="8">
        <v>0</v>
      </c>
      <c r="D53" s="8">
        <v>0</v>
      </c>
      <c r="E53" s="8">
        <v>0</v>
      </c>
      <c r="F53" s="10">
        <f t="shared" si="0"/>
        <v>0</v>
      </c>
    </row>
    <row r="54" spans="1:6" ht="13.5" thickBot="1" x14ac:dyDescent="0.25">
      <c r="A54" s="7" t="s">
        <v>113</v>
      </c>
      <c r="B54" s="8">
        <v>0</v>
      </c>
      <c r="C54" s="8">
        <v>0</v>
      </c>
      <c r="D54" s="8">
        <v>0</v>
      </c>
      <c r="E54" s="8">
        <v>0</v>
      </c>
      <c r="F54" s="10">
        <f t="shared" si="0"/>
        <v>0</v>
      </c>
    </row>
    <row r="55" spans="1:6" ht="13.5" thickBot="1" x14ac:dyDescent="0.25">
      <c r="A55" s="9" t="s">
        <v>230</v>
      </c>
      <c r="B55" s="13">
        <f>SUM(B7:B54)</f>
        <v>31963400</v>
      </c>
      <c r="C55" s="13">
        <f>SUM(C7:C54)</f>
        <v>3997500</v>
      </c>
      <c r="D55" s="13">
        <f>SUM(D7:D54)</f>
        <v>30200000</v>
      </c>
      <c r="E55" s="13">
        <f>SUM(E7:E54)</f>
        <v>32817188</v>
      </c>
      <c r="F55" s="13">
        <f>SUM(F7:F54)</f>
        <v>98978088</v>
      </c>
    </row>
  </sheetData>
  <mergeCells count="6">
    <mergeCell ref="A4:F4"/>
    <mergeCell ref="A5:A6"/>
    <mergeCell ref="F5:F6"/>
    <mergeCell ref="A1:F1"/>
    <mergeCell ref="A2:F2"/>
    <mergeCell ref="A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7.85546875" style="12" customWidth="1"/>
    <col min="2" max="2" width="17.7109375" style="12" customWidth="1"/>
    <col min="3" max="3" width="22" style="12" customWidth="1"/>
    <col min="4" max="16384" width="9.140625" style="12"/>
  </cols>
  <sheetData>
    <row r="1" spans="1:3" s="1" customFormat="1" ht="18" customHeight="1" x14ac:dyDescent="0.2">
      <c r="A1" s="28" t="s">
        <v>0</v>
      </c>
      <c r="B1" s="28"/>
      <c r="C1" s="28"/>
    </row>
    <row r="2" spans="1:3" s="1" customFormat="1" ht="15" customHeight="1" x14ac:dyDescent="0.2">
      <c r="A2" s="28" t="s">
        <v>1</v>
      </c>
      <c r="B2" s="28"/>
      <c r="C2" s="28"/>
    </row>
    <row r="3" spans="1:3" s="1" customFormat="1" ht="12.75" customHeight="1" x14ac:dyDescent="0.2">
      <c r="A3" s="28" t="s">
        <v>3</v>
      </c>
      <c r="B3" s="28"/>
      <c r="C3" s="28"/>
    </row>
    <row r="4" spans="1:3" s="1" customFormat="1" ht="13.5" thickBot="1" x14ac:dyDescent="0.25">
      <c r="A4" s="28" t="s">
        <v>250</v>
      </c>
      <c r="B4" s="28"/>
      <c r="C4" s="28"/>
    </row>
    <row r="5" spans="1:3" ht="39.75" customHeight="1" thickBot="1" x14ac:dyDescent="0.25">
      <c r="A5" s="29" t="s">
        <v>124</v>
      </c>
      <c r="B5" s="9" t="s">
        <v>251</v>
      </c>
      <c r="C5" s="29" t="s">
        <v>177</v>
      </c>
    </row>
    <row r="6" spans="1:3" ht="39.75" customHeight="1" thickBot="1" x14ac:dyDescent="0.25">
      <c r="A6" s="30"/>
      <c r="B6" s="9" t="s">
        <v>252</v>
      </c>
      <c r="C6" s="30"/>
    </row>
    <row r="7" spans="1:3" ht="13.5" thickBot="1" x14ac:dyDescent="0.25">
      <c r="A7" s="7" t="s">
        <v>66</v>
      </c>
      <c r="B7" s="8">
        <v>0</v>
      </c>
      <c r="C7" s="10">
        <f t="shared" ref="C7:C54" si="0">SUM(B7:B7)</f>
        <v>0</v>
      </c>
    </row>
    <row r="8" spans="1:3" ht="13.5" thickBot="1" x14ac:dyDescent="0.25">
      <c r="A8" s="7" t="s">
        <v>67</v>
      </c>
      <c r="B8" s="8">
        <v>0</v>
      </c>
      <c r="C8" s="10">
        <f t="shared" si="0"/>
        <v>0</v>
      </c>
    </row>
    <row r="9" spans="1:3" ht="13.5" thickBot="1" x14ac:dyDescent="0.25">
      <c r="A9" s="7" t="s">
        <v>68</v>
      </c>
      <c r="B9" s="8">
        <v>0</v>
      </c>
      <c r="C9" s="10">
        <f t="shared" si="0"/>
        <v>0</v>
      </c>
    </row>
    <row r="10" spans="1:3" ht="13.5" thickBot="1" x14ac:dyDescent="0.25">
      <c r="A10" s="7" t="s">
        <v>69</v>
      </c>
      <c r="B10" s="8">
        <v>0</v>
      </c>
      <c r="C10" s="10">
        <f t="shared" si="0"/>
        <v>0</v>
      </c>
    </row>
    <row r="11" spans="1:3" ht="13.5" thickBot="1" x14ac:dyDescent="0.25">
      <c r="A11" s="7" t="s">
        <v>70</v>
      </c>
      <c r="B11" s="8">
        <v>0</v>
      </c>
      <c r="C11" s="10">
        <f t="shared" si="0"/>
        <v>0</v>
      </c>
    </row>
    <row r="12" spans="1:3" ht="13.5" thickBot="1" x14ac:dyDescent="0.25">
      <c r="A12" s="7" t="s">
        <v>71</v>
      </c>
      <c r="B12" s="8">
        <v>0</v>
      </c>
      <c r="C12" s="10">
        <f t="shared" si="0"/>
        <v>0</v>
      </c>
    </row>
    <row r="13" spans="1:3" ht="13.5" thickBot="1" x14ac:dyDescent="0.25">
      <c r="A13" s="7" t="s">
        <v>72</v>
      </c>
      <c r="B13" s="8">
        <v>0</v>
      </c>
      <c r="C13" s="10">
        <f t="shared" si="0"/>
        <v>0</v>
      </c>
    </row>
    <row r="14" spans="1:3" ht="13.5" thickBot="1" x14ac:dyDescent="0.25">
      <c r="A14" s="7" t="s">
        <v>73</v>
      </c>
      <c r="B14" s="8">
        <v>0</v>
      </c>
      <c r="C14" s="10">
        <f t="shared" si="0"/>
        <v>0</v>
      </c>
    </row>
    <row r="15" spans="1:3" ht="13.5" thickBot="1" x14ac:dyDescent="0.25">
      <c r="A15" s="7" t="s">
        <v>74</v>
      </c>
      <c r="B15" s="8">
        <v>0</v>
      </c>
      <c r="C15" s="10">
        <f t="shared" si="0"/>
        <v>0</v>
      </c>
    </row>
    <row r="16" spans="1:3" ht="13.5" thickBot="1" x14ac:dyDescent="0.25">
      <c r="A16" s="7" t="s">
        <v>75</v>
      </c>
      <c r="B16" s="8">
        <v>0</v>
      </c>
      <c r="C16" s="10">
        <f t="shared" si="0"/>
        <v>0</v>
      </c>
    </row>
    <row r="17" spans="1:3" ht="13.5" thickBot="1" x14ac:dyDescent="0.25">
      <c r="A17" s="7" t="s">
        <v>76</v>
      </c>
      <c r="B17" s="8">
        <v>0</v>
      </c>
      <c r="C17" s="10">
        <f t="shared" si="0"/>
        <v>0</v>
      </c>
    </row>
    <row r="18" spans="1:3" ht="13.5" thickBot="1" x14ac:dyDescent="0.25">
      <c r="A18" s="7" t="s">
        <v>77</v>
      </c>
      <c r="B18" s="8">
        <v>0</v>
      </c>
      <c r="C18" s="10">
        <f t="shared" si="0"/>
        <v>0</v>
      </c>
    </row>
    <row r="19" spans="1:3" ht="13.5" thickBot="1" x14ac:dyDescent="0.25">
      <c r="A19" s="7" t="s">
        <v>78</v>
      </c>
      <c r="B19" s="8">
        <v>0</v>
      </c>
      <c r="C19" s="10">
        <f t="shared" si="0"/>
        <v>0</v>
      </c>
    </row>
    <row r="20" spans="1:3" ht="13.5" thickBot="1" x14ac:dyDescent="0.25">
      <c r="A20" s="7" t="s">
        <v>79</v>
      </c>
      <c r="B20" s="8">
        <v>0</v>
      </c>
      <c r="C20" s="10">
        <f t="shared" si="0"/>
        <v>0</v>
      </c>
    </row>
    <row r="21" spans="1:3" ht="13.5" thickBot="1" x14ac:dyDescent="0.25">
      <c r="A21" s="7" t="s">
        <v>80</v>
      </c>
      <c r="B21" s="8">
        <v>0</v>
      </c>
      <c r="C21" s="10">
        <f t="shared" si="0"/>
        <v>0</v>
      </c>
    </row>
    <row r="22" spans="1:3" ht="13.5" thickBot="1" x14ac:dyDescent="0.25">
      <c r="A22" s="7" t="s">
        <v>81</v>
      </c>
      <c r="B22" s="8">
        <v>0</v>
      </c>
      <c r="C22" s="10">
        <f t="shared" si="0"/>
        <v>0</v>
      </c>
    </row>
    <row r="23" spans="1:3" ht="13.5" thickBot="1" x14ac:dyDescent="0.25">
      <c r="A23" s="7" t="s">
        <v>82</v>
      </c>
      <c r="B23" s="8">
        <v>0</v>
      </c>
      <c r="C23" s="10">
        <f t="shared" si="0"/>
        <v>0</v>
      </c>
    </row>
    <row r="24" spans="1:3" ht="13.5" thickBot="1" x14ac:dyDescent="0.25">
      <c r="A24" s="7" t="s">
        <v>83</v>
      </c>
      <c r="B24" s="8">
        <v>0</v>
      </c>
      <c r="C24" s="10">
        <f t="shared" si="0"/>
        <v>0</v>
      </c>
    </row>
    <row r="25" spans="1:3" ht="13.5" thickBot="1" x14ac:dyDescent="0.25">
      <c r="A25" s="7" t="s">
        <v>84</v>
      </c>
      <c r="B25" s="8">
        <v>0</v>
      </c>
      <c r="C25" s="10">
        <f t="shared" si="0"/>
        <v>0</v>
      </c>
    </row>
    <row r="26" spans="1:3" ht="13.5" thickBot="1" x14ac:dyDescent="0.25">
      <c r="A26" s="7" t="s">
        <v>85</v>
      </c>
      <c r="B26" s="8">
        <v>0</v>
      </c>
      <c r="C26" s="10">
        <f t="shared" si="0"/>
        <v>0</v>
      </c>
    </row>
    <row r="27" spans="1:3" ht="13.5" thickBot="1" x14ac:dyDescent="0.25">
      <c r="A27" s="7" t="s">
        <v>86</v>
      </c>
      <c r="B27" s="8">
        <v>0</v>
      </c>
      <c r="C27" s="10">
        <f t="shared" si="0"/>
        <v>0</v>
      </c>
    </row>
    <row r="28" spans="1:3" ht="13.5" thickBot="1" x14ac:dyDescent="0.25">
      <c r="A28" s="7" t="s">
        <v>87</v>
      </c>
      <c r="B28" s="8">
        <v>0</v>
      </c>
      <c r="C28" s="10">
        <f t="shared" si="0"/>
        <v>0</v>
      </c>
    </row>
    <row r="29" spans="1:3" ht="13.5" thickBot="1" x14ac:dyDescent="0.25">
      <c r="A29" s="7" t="s">
        <v>88</v>
      </c>
      <c r="B29" s="8">
        <v>0</v>
      </c>
      <c r="C29" s="10">
        <f t="shared" si="0"/>
        <v>0</v>
      </c>
    </row>
    <row r="30" spans="1:3" ht="13.5" thickBot="1" x14ac:dyDescent="0.25">
      <c r="A30" s="7" t="s">
        <v>89</v>
      </c>
      <c r="B30" s="8">
        <v>0</v>
      </c>
      <c r="C30" s="10">
        <f t="shared" si="0"/>
        <v>0</v>
      </c>
    </row>
    <row r="31" spans="1:3" ht="13.5" thickBot="1" x14ac:dyDescent="0.25">
      <c r="A31" s="7" t="s">
        <v>90</v>
      </c>
      <c r="B31" s="8">
        <v>0</v>
      </c>
      <c r="C31" s="10">
        <f t="shared" si="0"/>
        <v>0</v>
      </c>
    </row>
    <row r="32" spans="1:3" ht="13.5" thickBot="1" x14ac:dyDescent="0.25">
      <c r="A32" s="7" t="s">
        <v>91</v>
      </c>
      <c r="B32" s="8">
        <v>0</v>
      </c>
      <c r="C32" s="10">
        <f t="shared" si="0"/>
        <v>0</v>
      </c>
    </row>
    <row r="33" spans="1:3" ht="13.5" thickBot="1" x14ac:dyDescent="0.25">
      <c r="A33" s="7" t="s">
        <v>92</v>
      </c>
      <c r="B33" s="8">
        <v>0</v>
      </c>
      <c r="C33" s="10">
        <f t="shared" si="0"/>
        <v>0</v>
      </c>
    </row>
    <row r="34" spans="1:3" ht="13.5" thickBot="1" x14ac:dyDescent="0.25">
      <c r="A34" s="7" t="s">
        <v>93</v>
      </c>
      <c r="B34" s="8">
        <v>0</v>
      </c>
      <c r="C34" s="10">
        <f t="shared" si="0"/>
        <v>0</v>
      </c>
    </row>
    <row r="35" spans="1:3" ht="13.5" thickBot="1" x14ac:dyDescent="0.25">
      <c r="A35" s="7" t="s">
        <v>94</v>
      </c>
      <c r="B35" s="8">
        <v>0</v>
      </c>
      <c r="C35" s="10">
        <f t="shared" si="0"/>
        <v>0</v>
      </c>
    </row>
    <row r="36" spans="1:3" ht="13.5" thickBot="1" x14ac:dyDescent="0.25">
      <c r="A36" s="7" t="s">
        <v>95</v>
      </c>
      <c r="B36" s="8">
        <v>0</v>
      </c>
      <c r="C36" s="10">
        <f t="shared" si="0"/>
        <v>0</v>
      </c>
    </row>
    <row r="37" spans="1:3" ht="13.5" thickBot="1" x14ac:dyDescent="0.25">
      <c r="A37" s="7" t="s">
        <v>96</v>
      </c>
      <c r="B37" s="8">
        <v>0</v>
      </c>
      <c r="C37" s="10">
        <f t="shared" si="0"/>
        <v>0</v>
      </c>
    </row>
    <row r="38" spans="1:3" ht="13.5" thickBot="1" x14ac:dyDescent="0.25">
      <c r="A38" s="7" t="s">
        <v>97</v>
      </c>
      <c r="B38" s="8">
        <v>0</v>
      </c>
      <c r="C38" s="10">
        <f t="shared" si="0"/>
        <v>0</v>
      </c>
    </row>
    <row r="39" spans="1:3" ht="13.5" thickBot="1" x14ac:dyDescent="0.25">
      <c r="A39" s="7" t="s">
        <v>98</v>
      </c>
      <c r="B39" s="8">
        <v>0</v>
      </c>
      <c r="C39" s="10">
        <f t="shared" si="0"/>
        <v>0</v>
      </c>
    </row>
    <row r="40" spans="1:3" ht="13.5" thickBot="1" x14ac:dyDescent="0.25">
      <c r="A40" s="7" t="s">
        <v>99</v>
      </c>
      <c r="B40" s="8">
        <v>0</v>
      </c>
      <c r="C40" s="10">
        <f t="shared" si="0"/>
        <v>0</v>
      </c>
    </row>
    <row r="41" spans="1:3" ht="13.5" thickBot="1" x14ac:dyDescent="0.25">
      <c r="A41" s="7" t="s">
        <v>100</v>
      </c>
      <c r="B41" s="8">
        <v>0</v>
      </c>
      <c r="C41" s="10">
        <f t="shared" si="0"/>
        <v>0</v>
      </c>
    </row>
    <row r="42" spans="1:3" ht="13.5" thickBot="1" x14ac:dyDescent="0.25">
      <c r="A42" s="7" t="s">
        <v>101</v>
      </c>
      <c r="B42" s="8">
        <v>5000000</v>
      </c>
      <c r="C42" s="10">
        <f t="shared" si="0"/>
        <v>5000000</v>
      </c>
    </row>
    <row r="43" spans="1:3" ht="13.5" thickBot="1" x14ac:dyDescent="0.25">
      <c r="A43" s="7" t="s">
        <v>102</v>
      </c>
      <c r="B43" s="8">
        <v>0</v>
      </c>
      <c r="C43" s="10">
        <f t="shared" si="0"/>
        <v>0</v>
      </c>
    </row>
    <row r="44" spans="1:3" ht="13.5" thickBot="1" x14ac:dyDescent="0.25">
      <c r="A44" s="7" t="s">
        <v>103</v>
      </c>
      <c r="B44" s="8">
        <v>0</v>
      </c>
      <c r="C44" s="10">
        <f t="shared" si="0"/>
        <v>0</v>
      </c>
    </row>
    <row r="45" spans="1:3" ht="13.5" thickBot="1" x14ac:dyDescent="0.25">
      <c r="A45" s="7" t="s">
        <v>104</v>
      </c>
      <c r="B45" s="8">
        <v>0</v>
      </c>
      <c r="C45" s="10">
        <f t="shared" si="0"/>
        <v>0</v>
      </c>
    </row>
    <row r="46" spans="1:3" ht="13.5" thickBot="1" x14ac:dyDescent="0.25">
      <c r="A46" s="7" t="s">
        <v>105</v>
      </c>
      <c r="B46" s="8">
        <v>0</v>
      </c>
      <c r="C46" s="10">
        <f t="shared" si="0"/>
        <v>0</v>
      </c>
    </row>
    <row r="47" spans="1:3" ht="13.5" thickBot="1" x14ac:dyDescent="0.25">
      <c r="A47" s="7" t="s">
        <v>106</v>
      </c>
      <c r="B47" s="8">
        <v>0</v>
      </c>
      <c r="C47" s="10">
        <f t="shared" si="0"/>
        <v>0</v>
      </c>
    </row>
    <row r="48" spans="1:3" ht="13.5" thickBot="1" x14ac:dyDescent="0.25">
      <c r="A48" s="7" t="s">
        <v>107</v>
      </c>
      <c r="B48" s="8">
        <v>0</v>
      </c>
      <c r="C48" s="10">
        <f t="shared" si="0"/>
        <v>0</v>
      </c>
    </row>
    <row r="49" spans="1:3" ht="13.5" thickBot="1" x14ac:dyDescent="0.25">
      <c r="A49" s="7" t="s">
        <v>108</v>
      </c>
      <c r="B49" s="8">
        <v>0</v>
      </c>
      <c r="C49" s="10">
        <f t="shared" si="0"/>
        <v>0</v>
      </c>
    </row>
    <row r="50" spans="1:3" ht="13.5" thickBot="1" x14ac:dyDescent="0.25">
      <c r="A50" s="7" t="s">
        <v>109</v>
      </c>
      <c r="B50" s="8">
        <v>0</v>
      </c>
      <c r="C50" s="10">
        <f t="shared" si="0"/>
        <v>0</v>
      </c>
    </row>
    <row r="51" spans="1:3" ht="13.5" thickBot="1" x14ac:dyDescent="0.25">
      <c r="A51" s="7" t="s">
        <v>110</v>
      </c>
      <c r="B51" s="8">
        <v>0</v>
      </c>
      <c r="C51" s="10">
        <f t="shared" si="0"/>
        <v>0</v>
      </c>
    </row>
    <row r="52" spans="1:3" ht="13.5" thickBot="1" x14ac:dyDescent="0.25">
      <c r="A52" s="7" t="s">
        <v>111</v>
      </c>
      <c r="B52" s="8">
        <v>0</v>
      </c>
      <c r="C52" s="10">
        <f t="shared" si="0"/>
        <v>0</v>
      </c>
    </row>
    <row r="53" spans="1:3" ht="13.5" thickBot="1" x14ac:dyDescent="0.25">
      <c r="A53" s="7" t="s">
        <v>112</v>
      </c>
      <c r="B53" s="8">
        <v>0</v>
      </c>
      <c r="C53" s="10">
        <f t="shared" si="0"/>
        <v>0</v>
      </c>
    </row>
    <row r="54" spans="1:3" ht="13.5" thickBot="1" x14ac:dyDescent="0.25">
      <c r="A54" s="7" t="s">
        <v>113</v>
      </c>
      <c r="B54" s="8">
        <v>0</v>
      </c>
      <c r="C54" s="10">
        <f t="shared" si="0"/>
        <v>0</v>
      </c>
    </row>
    <row r="55" spans="1:3" ht="13.5" thickBot="1" x14ac:dyDescent="0.25">
      <c r="A55" s="9" t="s">
        <v>230</v>
      </c>
      <c r="B55" s="13">
        <f>SUM(B7:B54)</f>
        <v>5000000</v>
      </c>
      <c r="C55" s="13">
        <f>SUM(C7:C54)</f>
        <v>5000000</v>
      </c>
    </row>
  </sheetData>
  <mergeCells count="6">
    <mergeCell ref="A4:C4"/>
    <mergeCell ref="A5:A6"/>
    <mergeCell ref="C5:C6"/>
    <mergeCell ref="A1:C1"/>
    <mergeCell ref="A2:C2"/>
    <mergeCell ref="A3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9.140625" defaultRowHeight="12.75" x14ac:dyDescent="0.2"/>
  <cols>
    <col min="1" max="1" width="27.28515625" style="12" customWidth="1"/>
    <col min="2" max="4" width="17.7109375" style="12" customWidth="1"/>
    <col min="5" max="5" width="22.7109375" style="12" customWidth="1"/>
    <col min="6" max="16384" width="9.140625" style="12"/>
  </cols>
  <sheetData>
    <row r="1" spans="1:5" s="1" customFormat="1" ht="18" customHeight="1" x14ac:dyDescent="0.2">
      <c r="A1" s="28" t="s">
        <v>0</v>
      </c>
      <c r="B1" s="28"/>
      <c r="C1" s="28"/>
      <c r="D1" s="28"/>
      <c r="E1" s="28"/>
    </row>
    <row r="2" spans="1:5" s="1" customFormat="1" ht="15.75" customHeight="1" x14ac:dyDescent="0.2">
      <c r="A2" s="28" t="s">
        <v>1</v>
      </c>
      <c r="B2" s="28"/>
      <c r="C2" s="28"/>
      <c r="D2" s="28"/>
      <c r="E2" s="28"/>
    </row>
    <row r="3" spans="1:5" s="1" customFormat="1" ht="18" customHeight="1" x14ac:dyDescent="0.2">
      <c r="A3" s="28" t="s">
        <v>3</v>
      </c>
      <c r="B3" s="28"/>
      <c r="C3" s="28"/>
      <c r="D3" s="28"/>
      <c r="E3" s="28"/>
    </row>
    <row r="4" spans="1:5" s="1" customFormat="1" ht="16.5" customHeight="1" thickBot="1" x14ac:dyDescent="0.25">
      <c r="A4" s="28" t="s">
        <v>253</v>
      </c>
      <c r="B4" s="28"/>
      <c r="C4" s="28"/>
      <c r="D4" s="28"/>
      <c r="E4" s="28"/>
    </row>
    <row r="5" spans="1:5" ht="39.75" customHeight="1" thickBot="1" x14ac:dyDescent="0.25">
      <c r="A5" s="29" t="s">
        <v>124</v>
      </c>
      <c r="B5" s="9" t="s">
        <v>254</v>
      </c>
      <c r="C5" s="9" t="s">
        <v>255</v>
      </c>
      <c r="D5" s="9" t="s">
        <v>256</v>
      </c>
      <c r="E5" s="29" t="s">
        <v>177</v>
      </c>
    </row>
    <row r="6" spans="1:5" ht="39.75" customHeight="1" thickBot="1" x14ac:dyDescent="0.25">
      <c r="A6" s="30"/>
      <c r="B6" s="9" t="s">
        <v>257</v>
      </c>
      <c r="C6" s="9" t="s">
        <v>258</v>
      </c>
      <c r="D6" s="9" t="s">
        <v>258</v>
      </c>
      <c r="E6" s="30"/>
    </row>
    <row r="7" spans="1:5" ht="13.5" thickBot="1" x14ac:dyDescent="0.25">
      <c r="A7" s="7" t="s">
        <v>66</v>
      </c>
      <c r="B7" s="8">
        <v>0</v>
      </c>
      <c r="C7" s="8">
        <v>224393</v>
      </c>
      <c r="D7" s="8">
        <v>0</v>
      </c>
      <c r="E7" s="10">
        <f t="shared" ref="E7:E55" si="0">SUM(B7:D7)</f>
        <v>224393</v>
      </c>
    </row>
    <row r="8" spans="1:5" ht="13.5" thickBot="1" x14ac:dyDescent="0.25">
      <c r="A8" s="7" t="s">
        <v>67</v>
      </c>
      <c r="B8" s="8">
        <v>0</v>
      </c>
      <c r="C8" s="8">
        <v>0</v>
      </c>
      <c r="D8" s="8">
        <v>150000</v>
      </c>
      <c r="E8" s="10">
        <f t="shared" si="0"/>
        <v>150000</v>
      </c>
    </row>
    <row r="9" spans="1:5" ht="13.5" thickBot="1" x14ac:dyDescent="0.25">
      <c r="A9" s="7" t="s">
        <v>68</v>
      </c>
      <c r="B9" s="8">
        <v>0</v>
      </c>
      <c r="C9" s="8">
        <v>79950</v>
      </c>
      <c r="D9" s="8">
        <v>0</v>
      </c>
      <c r="E9" s="10">
        <f t="shared" si="0"/>
        <v>79950</v>
      </c>
    </row>
    <row r="10" spans="1:5" ht="13.5" thickBot="1" x14ac:dyDescent="0.25">
      <c r="A10" s="7" t="s">
        <v>69</v>
      </c>
      <c r="B10" s="8">
        <v>0</v>
      </c>
      <c r="C10" s="8">
        <v>84214</v>
      </c>
      <c r="D10" s="8">
        <v>0</v>
      </c>
      <c r="E10" s="10">
        <f t="shared" si="0"/>
        <v>84214</v>
      </c>
    </row>
    <row r="11" spans="1:5" ht="13.5" thickBot="1" x14ac:dyDescent="0.25">
      <c r="A11" s="7" t="s">
        <v>70</v>
      </c>
      <c r="B11" s="8">
        <v>0</v>
      </c>
      <c r="C11" s="8">
        <v>0</v>
      </c>
      <c r="D11" s="8">
        <v>147000</v>
      </c>
      <c r="E11" s="10">
        <f t="shared" si="0"/>
        <v>147000</v>
      </c>
    </row>
    <row r="12" spans="1:5" ht="13.5" thickBot="1" x14ac:dyDescent="0.25">
      <c r="A12" s="7" t="s">
        <v>71</v>
      </c>
      <c r="B12" s="8">
        <v>0</v>
      </c>
      <c r="C12" s="8">
        <v>0</v>
      </c>
      <c r="D12" s="8">
        <v>0</v>
      </c>
      <c r="E12" s="10">
        <f t="shared" si="0"/>
        <v>0</v>
      </c>
    </row>
    <row r="13" spans="1:5" ht="13.5" thickBot="1" x14ac:dyDescent="0.25">
      <c r="A13" s="7" t="s">
        <v>72</v>
      </c>
      <c r="B13" s="8">
        <v>0</v>
      </c>
      <c r="C13" s="8">
        <v>95000</v>
      </c>
      <c r="D13" s="8">
        <v>0</v>
      </c>
      <c r="E13" s="10">
        <f t="shared" si="0"/>
        <v>95000</v>
      </c>
    </row>
    <row r="14" spans="1:5" ht="13.5" thickBot="1" x14ac:dyDescent="0.25">
      <c r="A14" s="7" t="s">
        <v>73</v>
      </c>
      <c r="B14" s="8">
        <v>0</v>
      </c>
      <c r="C14" s="8">
        <v>197743</v>
      </c>
      <c r="D14" s="8">
        <v>0</v>
      </c>
      <c r="E14" s="10">
        <f t="shared" si="0"/>
        <v>197743</v>
      </c>
    </row>
    <row r="15" spans="1:5" ht="13.5" thickBot="1" x14ac:dyDescent="0.25">
      <c r="A15" s="7" t="s">
        <v>74</v>
      </c>
      <c r="B15" s="8">
        <v>0</v>
      </c>
      <c r="C15" s="8">
        <v>0</v>
      </c>
      <c r="D15" s="8">
        <v>15000</v>
      </c>
      <c r="E15" s="10">
        <f t="shared" si="0"/>
        <v>15000</v>
      </c>
    </row>
    <row r="16" spans="1:5" ht="13.5" thickBot="1" x14ac:dyDescent="0.25">
      <c r="A16" s="7" t="s">
        <v>75</v>
      </c>
      <c r="B16" s="8">
        <v>0</v>
      </c>
      <c r="C16" s="8">
        <v>28700</v>
      </c>
      <c r="D16" s="8">
        <v>0</v>
      </c>
      <c r="E16" s="10">
        <f t="shared" si="0"/>
        <v>28700</v>
      </c>
    </row>
    <row r="17" spans="1:5" ht="13.5" thickBot="1" x14ac:dyDescent="0.25">
      <c r="A17" s="7" t="s">
        <v>76</v>
      </c>
      <c r="B17" s="8">
        <v>0</v>
      </c>
      <c r="C17" s="8">
        <v>251576</v>
      </c>
      <c r="D17" s="8">
        <v>0</v>
      </c>
      <c r="E17" s="10">
        <f t="shared" si="0"/>
        <v>251576</v>
      </c>
    </row>
    <row r="18" spans="1:5" ht="13.5" thickBot="1" x14ac:dyDescent="0.25">
      <c r="A18" s="7" t="s">
        <v>77</v>
      </c>
      <c r="B18" s="8">
        <v>0</v>
      </c>
      <c r="C18" s="8">
        <v>0</v>
      </c>
      <c r="D18" s="8">
        <v>0</v>
      </c>
      <c r="E18" s="10">
        <f t="shared" si="0"/>
        <v>0</v>
      </c>
    </row>
    <row r="19" spans="1:5" ht="13.5" thickBot="1" x14ac:dyDescent="0.25">
      <c r="A19" s="7" t="s">
        <v>78</v>
      </c>
      <c r="B19" s="8">
        <v>0</v>
      </c>
      <c r="C19" s="8">
        <v>0</v>
      </c>
      <c r="D19" s="8">
        <v>88000</v>
      </c>
      <c r="E19" s="10">
        <f t="shared" si="0"/>
        <v>88000</v>
      </c>
    </row>
    <row r="20" spans="1:5" ht="13.5" thickBot="1" x14ac:dyDescent="0.25">
      <c r="A20" s="7" t="s">
        <v>79</v>
      </c>
      <c r="B20" s="8">
        <v>0</v>
      </c>
      <c r="C20" s="8">
        <v>16520</v>
      </c>
      <c r="D20" s="8">
        <v>0</v>
      </c>
      <c r="E20" s="10">
        <f t="shared" si="0"/>
        <v>16520</v>
      </c>
    </row>
    <row r="21" spans="1:5" ht="13.5" thickBot="1" x14ac:dyDescent="0.25">
      <c r="A21" s="7" t="s">
        <v>80</v>
      </c>
      <c r="B21" s="8">
        <v>0</v>
      </c>
      <c r="C21" s="8">
        <v>182500</v>
      </c>
      <c r="D21" s="8">
        <v>0</v>
      </c>
      <c r="E21" s="10">
        <f t="shared" si="0"/>
        <v>182500</v>
      </c>
    </row>
    <row r="22" spans="1:5" ht="13.5" thickBot="1" x14ac:dyDescent="0.25">
      <c r="A22" s="7" t="s">
        <v>81</v>
      </c>
      <c r="B22" s="8">
        <v>0</v>
      </c>
      <c r="C22" s="8">
        <v>0</v>
      </c>
      <c r="D22" s="8">
        <v>133783</v>
      </c>
      <c r="E22" s="10">
        <f t="shared" si="0"/>
        <v>133783</v>
      </c>
    </row>
    <row r="23" spans="1:5" ht="13.5" thickBot="1" x14ac:dyDescent="0.25">
      <c r="A23" s="7" t="s">
        <v>82</v>
      </c>
      <c r="B23" s="8">
        <v>0</v>
      </c>
      <c r="C23" s="8">
        <v>70356</v>
      </c>
      <c r="D23" s="8">
        <v>0</v>
      </c>
      <c r="E23" s="10">
        <f t="shared" si="0"/>
        <v>70356</v>
      </c>
    </row>
    <row r="24" spans="1:5" ht="13.5" thickBot="1" x14ac:dyDescent="0.25">
      <c r="A24" s="7" t="s">
        <v>83</v>
      </c>
      <c r="B24" s="8">
        <v>0</v>
      </c>
      <c r="C24" s="8">
        <v>0</v>
      </c>
      <c r="D24" s="8">
        <v>41574</v>
      </c>
      <c r="E24" s="10">
        <f t="shared" si="0"/>
        <v>41574</v>
      </c>
    </row>
    <row r="25" spans="1:5" ht="13.5" thickBot="1" x14ac:dyDescent="0.25">
      <c r="A25" s="7" t="s">
        <v>84</v>
      </c>
      <c r="B25" s="8">
        <v>48065</v>
      </c>
      <c r="C25" s="8">
        <v>0</v>
      </c>
      <c r="D25" s="8">
        <v>49000</v>
      </c>
      <c r="E25" s="10">
        <f t="shared" si="0"/>
        <v>97065</v>
      </c>
    </row>
    <row r="26" spans="1:5" ht="13.5" thickBot="1" x14ac:dyDescent="0.25">
      <c r="A26" s="7" t="s">
        <v>85</v>
      </c>
      <c r="B26" s="8">
        <v>90339</v>
      </c>
      <c r="C26" s="8">
        <v>0</v>
      </c>
      <c r="D26" s="8">
        <v>0</v>
      </c>
      <c r="E26" s="10">
        <f t="shared" si="0"/>
        <v>90339</v>
      </c>
    </row>
    <row r="27" spans="1:5" ht="13.5" thickBot="1" x14ac:dyDescent="0.25">
      <c r="A27" s="7" t="s">
        <v>86</v>
      </c>
      <c r="B27" s="8">
        <v>0</v>
      </c>
      <c r="C27" s="8">
        <v>276627</v>
      </c>
      <c r="D27" s="8">
        <v>0</v>
      </c>
      <c r="E27" s="10">
        <f t="shared" si="0"/>
        <v>276627</v>
      </c>
    </row>
    <row r="28" spans="1:5" ht="13.5" thickBot="1" x14ac:dyDescent="0.25">
      <c r="A28" s="7" t="s">
        <v>87</v>
      </c>
      <c r="B28" s="8">
        <v>0</v>
      </c>
      <c r="C28" s="8">
        <v>397441</v>
      </c>
      <c r="D28" s="8">
        <v>0</v>
      </c>
      <c r="E28" s="10">
        <f t="shared" si="0"/>
        <v>397441</v>
      </c>
    </row>
    <row r="29" spans="1:5" ht="13.5" thickBot="1" x14ac:dyDescent="0.25">
      <c r="A29" s="7" t="s">
        <v>88</v>
      </c>
      <c r="B29" s="8">
        <v>0</v>
      </c>
      <c r="C29" s="8">
        <v>42000</v>
      </c>
      <c r="D29" s="8">
        <v>0</v>
      </c>
      <c r="E29" s="10">
        <f t="shared" si="0"/>
        <v>42000</v>
      </c>
    </row>
    <row r="30" spans="1:5" ht="13.5" thickBot="1" x14ac:dyDescent="0.25">
      <c r="A30" s="7" t="s">
        <v>89</v>
      </c>
      <c r="B30" s="8">
        <v>74124</v>
      </c>
      <c r="C30" s="8">
        <v>0</v>
      </c>
      <c r="D30" s="8">
        <v>0</v>
      </c>
      <c r="E30" s="10">
        <f t="shared" si="0"/>
        <v>74124</v>
      </c>
    </row>
    <row r="31" spans="1:5" ht="13.5" thickBot="1" x14ac:dyDescent="0.25">
      <c r="A31" s="7" t="s">
        <v>90</v>
      </c>
      <c r="B31" s="8">
        <v>0</v>
      </c>
      <c r="C31" s="8">
        <v>0</v>
      </c>
      <c r="D31" s="8">
        <v>86460</v>
      </c>
      <c r="E31" s="10">
        <f t="shared" si="0"/>
        <v>86460</v>
      </c>
    </row>
    <row r="32" spans="1:5" ht="13.5" thickBot="1" x14ac:dyDescent="0.25">
      <c r="A32" s="7" t="s">
        <v>91</v>
      </c>
      <c r="B32" s="8">
        <v>0</v>
      </c>
      <c r="C32" s="8">
        <v>295282</v>
      </c>
      <c r="D32" s="8">
        <v>0</v>
      </c>
      <c r="E32" s="10">
        <f t="shared" si="0"/>
        <v>295282</v>
      </c>
    </row>
    <row r="33" spans="1:5" ht="13.5" thickBot="1" x14ac:dyDescent="0.25">
      <c r="A33" s="7" t="s">
        <v>92</v>
      </c>
      <c r="B33" s="8">
        <v>0</v>
      </c>
      <c r="C33" s="8">
        <v>255840</v>
      </c>
      <c r="D33" s="8">
        <v>0</v>
      </c>
      <c r="E33" s="10">
        <f t="shared" si="0"/>
        <v>255840</v>
      </c>
    </row>
    <row r="34" spans="1:5" ht="13.5" thickBot="1" x14ac:dyDescent="0.25">
      <c r="A34" s="7" t="s">
        <v>93</v>
      </c>
      <c r="B34" s="8">
        <v>241644</v>
      </c>
      <c r="C34" s="8">
        <v>0</v>
      </c>
      <c r="D34" s="8">
        <v>0</v>
      </c>
      <c r="E34" s="10">
        <f t="shared" si="0"/>
        <v>241644</v>
      </c>
    </row>
    <row r="35" spans="1:5" ht="13.5" thickBot="1" x14ac:dyDescent="0.25">
      <c r="A35" s="7" t="s">
        <v>94</v>
      </c>
      <c r="B35" s="8">
        <v>0</v>
      </c>
      <c r="C35" s="8">
        <v>0</v>
      </c>
      <c r="D35" s="8">
        <v>185484</v>
      </c>
      <c r="E35" s="10">
        <f t="shared" si="0"/>
        <v>185484</v>
      </c>
    </row>
    <row r="36" spans="1:5" ht="13.5" thickBot="1" x14ac:dyDescent="0.25">
      <c r="A36" s="7" t="s">
        <v>95</v>
      </c>
      <c r="B36" s="8">
        <v>0</v>
      </c>
      <c r="C36" s="8">
        <v>87412</v>
      </c>
      <c r="D36" s="8">
        <v>0</v>
      </c>
      <c r="E36" s="10">
        <f t="shared" si="0"/>
        <v>87412</v>
      </c>
    </row>
    <row r="37" spans="1:5" ht="13.5" thickBot="1" x14ac:dyDescent="0.25">
      <c r="A37" s="7" t="s">
        <v>96</v>
      </c>
      <c r="B37" s="8">
        <v>1276904</v>
      </c>
      <c r="C37" s="8">
        <v>0</v>
      </c>
      <c r="D37" s="8">
        <v>0</v>
      </c>
      <c r="E37" s="10">
        <f t="shared" si="0"/>
        <v>1276904</v>
      </c>
    </row>
    <row r="38" spans="1:5" ht="13.5" thickBot="1" x14ac:dyDescent="0.25">
      <c r="A38" s="7" t="s">
        <v>97</v>
      </c>
      <c r="B38" s="8">
        <v>631448</v>
      </c>
      <c r="C38" s="8">
        <v>0</v>
      </c>
      <c r="D38" s="8">
        <v>0</v>
      </c>
      <c r="E38" s="10">
        <f t="shared" si="0"/>
        <v>631448</v>
      </c>
    </row>
    <row r="39" spans="1:5" ht="13.5" thickBot="1" x14ac:dyDescent="0.25">
      <c r="A39" s="7" t="s">
        <v>98</v>
      </c>
      <c r="B39" s="8">
        <v>0</v>
      </c>
      <c r="C39" s="8">
        <v>0</v>
      </c>
      <c r="D39" s="8">
        <v>12500</v>
      </c>
      <c r="E39" s="10">
        <f t="shared" si="0"/>
        <v>12500</v>
      </c>
    </row>
    <row r="40" spans="1:5" ht="13.5" thickBot="1" x14ac:dyDescent="0.25">
      <c r="A40" s="7" t="s">
        <v>99</v>
      </c>
      <c r="B40" s="8">
        <v>0</v>
      </c>
      <c r="C40" s="8">
        <v>27180</v>
      </c>
      <c r="D40" s="8">
        <v>0</v>
      </c>
      <c r="E40" s="10">
        <f t="shared" si="0"/>
        <v>27180</v>
      </c>
    </row>
    <row r="41" spans="1:5" ht="13.5" thickBot="1" x14ac:dyDescent="0.25">
      <c r="A41" s="7" t="s">
        <v>100</v>
      </c>
      <c r="B41" s="8">
        <v>0</v>
      </c>
      <c r="C41" s="8">
        <v>0</v>
      </c>
      <c r="D41" s="8">
        <v>0</v>
      </c>
      <c r="E41" s="10">
        <f t="shared" si="0"/>
        <v>0</v>
      </c>
    </row>
    <row r="42" spans="1:5" ht="13.5" thickBot="1" x14ac:dyDescent="0.25">
      <c r="A42" s="7" t="s">
        <v>101</v>
      </c>
      <c r="B42" s="8">
        <v>0</v>
      </c>
      <c r="C42" s="8">
        <v>0</v>
      </c>
      <c r="D42" s="8">
        <v>10000</v>
      </c>
      <c r="E42" s="10">
        <f t="shared" si="0"/>
        <v>10000</v>
      </c>
    </row>
    <row r="43" spans="1:5" ht="13.5" thickBot="1" x14ac:dyDescent="0.25">
      <c r="A43" s="7" t="s">
        <v>102</v>
      </c>
      <c r="B43" s="8">
        <v>0</v>
      </c>
      <c r="C43" s="8">
        <v>0</v>
      </c>
      <c r="D43" s="8">
        <v>0</v>
      </c>
      <c r="E43" s="10">
        <f t="shared" si="0"/>
        <v>0</v>
      </c>
    </row>
    <row r="44" spans="1:5" ht="13.5" thickBot="1" x14ac:dyDescent="0.25">
      <c r="A44" s="7" t="s">
        <v>103</v>
      </c>
      <c r="B44" s="8">
        <v>0</v>
      </c>
      <c r="C44" s="8">
        <v>39442</v>
      </c>
      <c r="D44" s="8">
        <v>0</v>
      </c>
      <c r="E44" s="10">
        <f t="shared" si="0"/>
        <v>39442</v>
      </c>
    </row>
    <row r="45" spans="1:5" ht="13.5" thickBot="1" x14ac:dyDescent="0.25">
      <c r="A45" s="7" t="s">
        <v>104</v>
      </c>
      <c r="B45" s="8">
        <v>0</v>
      </c>
      <c r="C45" s="8">
        <v>77884</v>
      </c>
      <c r="D45" s="8">
        <v>0</v>
      </c>
      <c r="E45" s="10">
        <f t="shared" si="0"/>
        <v>77884</v>
      </c>
    </row>
    <row r="46" spans="1:5" ht="13.5" thickBot="1" x14ac:dyDescent="0.25">
      <c r="A46" s="7" t="s">
        <v>105</v>
      </c>
      <c r="B46" s="8">
        <v>0</v>
      </c>
      <c r="C46" s="8">
        <v>26000</v>
      </c>
      <c r="D46" s="8">
        <v>0</v>
      </c>
      <c r="E46" s="10">
        <f t="shared" si="0"/>
        <v>26000</v>
      </c>
    </row>
    <row r="47" spans="1:5" ht="13.5" thickBot="1" x14ac:dyDescent="0.25">
      <c r="A47" s="7" t="s">
        <v>106</v>
      </c>
      <c r="B47" s="8">
        <v>0</v>
      </c>
      <c r="C47" s="8">
        <v>176956</v>
      </c>
      <c r="D47" s="8">
        <v>0</v>
      </c>
      <c r="E47" s="10">
        <f t="shared" si="0"/>
        <v>176956</v>
      </c>
    </row>
    <row r="48" spans="1:5" ht="13.5" thickBot="1" x14ac:dyDescent="0.25">
      <c r="A48" s="7" t="s">
        <v>107</v>
      </c>
      <c r="B48" s="8">
        <v>0</v>
      </c>
      <c r="C48" s="8">
        <v>0</v>
      </c>
      <c r="D48" s="8">
        <v>0</v>
      </c>
      <c r="E48" s="10">
        <f t="shared" si="0"/>
        <v>0</v>
      </c>
    </row>
    <row r="49" spans="1:5" ht="13.5" thickBot="1" x14ac:dyDescent="0.25">
      <c r="A49" s="7" t="s">
        <v>108</v>
      </c>
      <c r="B49" s="8">
        <v>0</v>
      </c>
      <c r="C49" s="8">
        <v>0</v>
      </c>
      <c r="D49" s="8">
        <v>0</v>
      </c>
      <c r="E49" s="10">
        <f t="shared" si="0"/>
        <v>0</v>
      </c>
    </row>
    <row r="50" spans="1:5" ht="13.5" thickBot="1" x14ac:dyDescent="0.25">
      <c r="A50" s="7" t="s">
        <v>109</v>
      </c>
      <c r="B50" s="8">
        <v>0</v>
      </c>
      <c r="C50" s="8">
        <v>0</v>
      </c>
      <c r="D50" s="8">
        <v>0</v>
      </c>
      <c r="E50" s="10">
        <f t="shared" si="0"/>
        <v>0</v>
      </c>
    </row>
    <row r="51" spans="1:5" ht="13.5" thickBot="1" x14ac:dyDescent="0.25">
      <c r="A51" s="7" t="s">
        <v>110</v>
      </c>
      <c r="B51" s="8">
        <v>0</v>
      </c>
      <c r="C51" s="8">
        <v>0</v>
      </c>
      <c r="D51" s="8">
        <v>0</v>
      </c>
      <c r="E51" s="10">
        <f t="shared" si="0"/>
        <v>0</v>
      </c>
    </row>
    <row r="52" spans="1:5" ht="13.5" thickBot="1" x14ac:dyDescent="0.25">
      <c r="A52" s="7" t="s">
        <v>111</v>
      </c>
      <c r="B52" s="8">
        <v>0</v>
      </c>
      <c r="C52" s="8">
        <v>0</v>
      </c>
      <c r="D52" s="8">
        <v>0</v>
      </c>
      <c r="E52" s="10">
        <f t="shared" si="0"/>
        <v>0</v>
      </c>
    </row>
    <row r="53" spans="1:5" ht="13.5" thickBot="1" x14ac:dyDescent="0.25">
      <c r="A53" s="7" t="s">
        <v>112</v>
      </c>
      <c r="B53" s="8">
        <v>13329</v>
      </c>
      <c r="C53" s="8">
        <v>39993</v>
      </c>
      <c r="D53" s="8">
        <v>0</v>
      </c>
      <c r="E53" s="10">
        <f t="shared" si="0"/>
        <v>53322</v>
      </c>
    </row>
    <row r="54" spans="1:5" ht="13.5" thickBot="1" x14ac:dyDescent="0.25">
      <c r="A54" s="7" t="s">
        <v>113</v>
      </c>
      <c r="B54" s="8">
        <v>0</v>
      </c>
      <c r="C54" s="8">
        <v>0</v>
      </c>
      <c r="D54" s="8">
        <v>0</v>
      </c>
      <c r="E54" s="10">
        <f t="shared" si="0"/>
        <v>0</v>
      </c>
    </row>
    <row r="55" spans="1:5" ht="13.5" thickBot="1" x14ac:dyDescent="0.25">
      <c r="A55" s="7" t="s">
        <v>119</v>
      </c>
      <c r="B55" s="8">
        <v>0</v>
      </c>
      <c r="C55" s="8">
        <v>5000</v>
      </c>
      <c r="D55" s="8">
        <v>0</v>
      </c>
      <c r="E55" s="10">
        <f t="shared" si="0"/>
        <v>5000</v>
      </c>
    </row>
    <row r="56" spans="1:5" ht="13.5" thickBot="1" x14ac:dyDescent="0.25">
      <c r="A56" s="9" t="s">
        <v>230</v>
      </c>
      <c r="B56" s="13">
        <f>SUM(B7:B55)</f>
        <v>2375853</v>
      </c>
      <c r="C56" s="13">
        <f>SUM(C7:C55)</f>
        <v>2978009</v>
      </c>
      <c r="D56" s="13">
        <f>SUM(D7:D55)</f>
        <v>918801</v>
      </c>
      <c r="E56" s="13">
        <f>SUM(E7:E55)</f>
        <v>6272663</v>
      </c>
    </row>
  </sheetData>
  <mergeCells count="6">
    <mergeCell ref="A4:E4"/>
    <mergeCell ref="A5:A6"/>
    <mergeCell ref="E5:E6"/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47</vt:i4>
      </vt:variant>
    </vt:vector>
  </HeadingPairs>
  <TitlesOfParts>
    <vt:vector size="47" baseType="lpstr">
      <vt:lpstr>Devengado Acumulado al 31-12-12</vt:lpstr>
      <vt:lpstr>Otras Asignaciones </vt:lpstr>
      <vt:lpstr>Prog.Capacitacion Doc.Gratuita</vt:lpstr>
      <vt:lpstr>Prog.Cap.Gratuita en Medio Amb.</vt:lpstr>
      <vt:lpstr>Prog.Cap.Doc.UU.NN.</vt:lpstr>
      <vt:lpstr>Prog.Cap.No Docente</vt:lpstr>
      <vt:lpstr>Prog.Incentivos Inv.</vt:lpstr>
      <vt:lpstr>PEID</vt:lpstr>
      <vt:lpstr>Acciones Comp.B.B.</vt:lpstr>
      <vt:lpstr>Prog.Unificacion Cargos</vt:lpstr>
      <vt:lpstr>Otras Asig.FUNDAR</vt:lpstr>
      <vt:lpstr>TECNOPOLIS Mega Muestra</vt:lpstr>
      <vt:lpstr>Contrato-Programa</vt:lpstr>
      <vt:lpstr>PROMAGRO</vt:lpstr>
      <vt:lpstr>PROMVET</vt:lpstr>
      <vt:lpstr>RR.HH.Academicos</vt:lpstr>
      <vt:lpstr>PROMED</vt:lpstr>
      <vt:lpstr>PROMARQ</vt:lpstr>
      <vt:lpstr>PROUN</vt:lpstr>
      <vt:lpstr>PROSOC</vt:lpstr>
      <vt:lpstr>PROMEI II</vt:lpstr>
      <vt:lpstr>PROMOD</vt:lpstr>
      <vt:lpstr>PROMFyB</vt:lpstr>
      <vt:lpstr>DOCTORAR</vt:lpstr>
      <vt:lpstr>INTER-U</vt:lpstr>
      <vt:lpstr>Bienestar Univ.</vt:lpstr>
      <vt:lpstr>PPUA</vt:lpstr>
      <vt:lpstr>PPUA-Ferias Int.</vt:lpstr>
      <vt:lpstr>PPUA-Vinc.Tec.</vt:lpstr>
      <vt:lpstr>PPUA-Fort.Redes</vt:lpstr>
      <vt:lpstr>COOP.INT.</vt:lpstr>
      <vt:lpstr>C.I.-ARFITEC</vt:lpstr>
      <vt:lpstr>C.I.-Mov.Doc.PARIS</vt:lpstr>
      <vt:lpstr>C.I.-P.Binac.Arg-Alem</vt:lpstr>
      <vt:lpstr>C.I. - PPCP</vt:lpstr>
      <vt:lpstr>C.I.-Posgrados MERCOSUR</vt:lpstr>
      <vt:lpstr>C.I.-Dominio Aeronautico</vt:lpstr>
      <vt:lpstr>C.I. - ARCUSUR</vt:lpstr>
      <vt:lpstr>C.I. - MARCA</vt:lpstr>
      <vt:lpstr>C.I.-Nucleo</vt:lpstr>
      <vt:lpstr>C.I. - Pablo Neruda</vt:lpstr>
      <vt:lpstr>C.I. - Taller PCM</vt:lpstr>
      <vt:lpstr>C.I. -Mov.Doc. MADRID</vt:lpstr>
      <vt:lpstr>C.I. - Mov.Doc.MERCOSUR</vt:lpstr>
      <vt:lpstr>Fort.Radios Univ.</vt:lpstr>
      <vt:lpstr>Infr.Deportiva Univ.</vt:lpstr>
      <vt:lpstr>VOLUNTARIADO UNIV.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spu207bm</dc:creator>
  <cp:lastModifiedBy>Windows User</cp:lastModifiedBy>
  <dcterms:created xsi:type="dcterms:W3CDTF">2013-01-17T16:12:21Z</dcterms:created>
  <dcterms:modified xsi:type="dcterms:W3CDTF">2013-09-17T12:43:06Z</dcterms:modified>
</cp:coreProperties>
</file>